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ichi\Documents\長野県ｾｰﾘﾝｸﾞ連盟(H26～\令和４年\総会&amp;理事会\総会\議事録\"/>
    </mc:Choice>
  </mc:AlternateContent>
  <xr:revisionPtr revIDLastSave="0" documentId="13_ncr:1_{E44301FD-AC18-4592-A751-E9A9206AA615}" xr6:coauthVersionLast="47" xr6:coauthVersionMax="47" xr10:uidLastSave="{00000000-0000-0000-0000-000000000000}"/>
  <bookViews>
    <workbookView xWindow="-108" yWindow="-108" windowWidth="23256" windowHeight="12576" xr2:uid="{DFBCDC8F-4C08-49CF-8CE9-B4A0D6FD44F0}"/>
  </bookViews>
  <sheets>
    <sheet name="R4総括" sheetId="53" r:id="rId1"/>
    <sheet name="R4一般予算" sheetId="47" r:id="rId2"/>
    <sheet name="R4強化予算" sheetId="48" r:id="rId3"/>
    <sheet name="R4競技力予算" sheetId="52" r:id="rId4"/>
  </sheets>
  <definedNames>
    <definedName name="_xlnm.Print_Area" localSheetId="1">'R4一般予算'!$C$1:$G$62</definedName>
    <definedName name="_xlnm.Print_Area" localSheetId="3">'R4競技力予算'!$A$1:$G$46</definedName>
    <definedName name="_xlnm.Print_Area" localSheetId="2">'R4強化予算'!$A$1:$F$33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53" l="1"/>
  <c r="D13" i="53"/>
  <c r="D23" i="53"/>
  <c r="D22" i="53" l="1"/>
  <c r="E11" i="53"/>
  <c r="E22" i="53" l="1"/>
  <c r="F22" i="53" s="1"/>
  <c r="D11" i="53" l="1"/>
  <c r="F11" i="53" s="1"/>
  <c r="E24" i="53" l="1"/>
  <c r="F24" i="53" s="1"/>
  <c r="E13" i="53" l="1"/>
  <c r="F13" i="53" s="1"/>
  <c r="D21" i="53"/>
  <c r="D27" i="53" s="1"/>
  <c r="E10" i="53" l="1"/>
  <c r="E16" i="53" s="1"/>
  <c r="E12" i="53"/>
  <c r="E21" i="53" l="1"/>
  <c r="E23" i="53"/>
  <c r="F23" i="53" s="1"/>
  <c r="E27" i="53" l="1"/>
  <c r="E28" i="53" s="1"/>
  <c r="F21" i="53"/>
  <c r="F27" i="53" s="1"/>
  <c r="D12" i="53" l="1"/>
  <c r="F12" i="53" s="1"/>
  <c r="D10" i="53" l="1"/>
  <c r="F10" i="53" l="1"/>
  <c r="F16" i="53" s="1"/>
  <c r="D16" i="53"/>
  <c r="D28" i="53" s="1"/>
  <c r="F28" i="53" s="1"/>
</calcChain>
</file>

<file path=xl/sharedStrings.xml><?xml version="1.0" encoding="utf-8"?>
<sst xmlns="http://schemas.openxmlformats.org/spreadsheetml/2006/main" count="232" uniqueCount="141">
  <si>
    <t>合計</t>
  </si>
  <si>
    <t>科目／区分</t>
  </si>
  <si>
    <t>予算額</t>
  </si>
  <si>
    <t>分担金・会費</t>
  </si>
  <si>
    <t>予備費</t>
    <rPh sb="0" eb="2">
      <t>ヨビ</t>
    </rPh>
    <rPh sb="2" eb="3">
      <t>ヒ</t>
    </rPh>
    <phoneticPr fontId="3"/>
  </si>
  <si>
    <t>支出の部</t>
  </si>
  <si>
    <t>収入の部</t>
    <rPh sb="0" eb="2">
      <t>シュウニュウ</t>
    </rPh>
    <phoneticPr fontId="2"/>
  </si>
  <si>
    <t>繰越金</t>
    <rPh sb="0" eb="2">
      <t>クリコシ</t>
    </rPh>
    <rPh sb="2" eb="3">
      <t>キン</t>
    </rPh>
    <phoneticPr fontId="3"/>
  </si>
  <si>
    <t>支出小計</t>
    <rPh sb="0" eb="2">
      <t>シシュツ</t>
    </rPh>
    <rPh sb="2" eb="4">
      <t>ショウケイ</t>
    </rPh>
    <phoneticPr fontId="2"/>
  </si>
  <si>
    <t>備　　考</t>
    <phoneticPr fontId="2"/>
  </si>
  <si>
    <t>　</t>
    <phoneticPr fontId="2"/>
  </si>
  <si>
    <t>前期繰越金</t>
    <rPh sb="0" eb="2">
      <t>ゼンキ</t>
    </rPh>
    <phoneticPr fontId="2"/>
  </si>
  <si>
    <t>補助金収入</t>
    <rPh sb="3" eb="5">
      <t>シュウニュウ</t>
    </rPh>
    <phoneticPr fontId="2"/>
  </si>
  <si>
    <t>積立金</t>
    <rPh sb="0" eb="2">
      <t>ツミタテ</t>
    </rPh>
    <rPh sb="2" eb="3">
      <t>キン</t>
    </rPh>
    <phoneticPr fontId="2"/>
  </si>
  <si>
    <t>№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</si>
  <si>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</si>
  <si>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</si>
  <si>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</si>
  <si>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</si>
  <si>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</si>
  <si>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</si>
  <si>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</si>
  <si>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</si>
  <si>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</si>
  <si>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バッジテスト</t>
    <phoneticPr fontId="2"/>
  </si>
  <si>
    <t>大会収入</t>
    <rPh sb="0" eb="2">
      <t>タイカイ</t>
    </rPh>
    <rPh sb="2" eb="4">
      <t>シュウニュウ</t>
    </rPh>
    <phoneticPr fontId="2"/>
  </si>
  <si>
    <t>国体予選会県補助金、ｽﾎﾟｰﾂ振興事業県補助金</t>
    <rPh sb="0" eb="2">
      <t>コクタイ</t>
    </rPh>
    <rPh sb="2" eb="5">
      <t>ヨセンカイ</t>
    </rPh>
    <rPh sb="5" eb="6">
      <t>ケン</t>
    </rPh>
    <rPh sb="6" eb="9">
      <t>ホジョキン</t>
    </rPh>
    <rPh sb="15" eb="16">
      <t>シン</t>
    </rPh>
    <rPh sb="16" eb="17">
      <t>コウ</t>
    </rPh>
    <rPh sb="17" eb="19">
      <t>ジギョウ</t>
    </rPh>
    <rPh sb="19" eb="20">
      <t>ケン</t>
    </rPh>
    <rPh sb="20" eb="23">
      <t>ホジョキン</t>
    </rPh>
    <phoneticPr fontId="2"/>
  </si>
  <si>
    <t>参考　　　　　　　増減</t>
    <rPh sb="0" eb="2">
      <t>サンコウ</t>
    </rPh>
    <rPh sb="9" eb="11">
      <t>ゾウゲン</t>
    </rPh>
    <phoneticPr fontId="3"/>
  </si>
  <si>
    <t>スポーツ安全保険</t>
    <rPh sb="4" eb="6">
      <t>アンゼン</t>
    </rPh>
    <rPh sb="6" eb="8">
      <t>ホケン</t>
    </rPh>
    <phoneticPr fontId="2"/>
  </si>
  <si>
    <t>雑収入</t>
    <rPh sb="0" eb="1">
      <t>ザツ</t>
    </rPh>
    <rPh sb="1" eb="3">
      <t>シュウニュウ</t>
    </rPh>
    <phoneticPr fontId="2"/>
  </si>
  <si>
    <t>お土産等</t>
    <rPh sb="1" eb="3">
      <t>ミヤゲ</t>
    </rPh>
    <rPh sb="3" eb="4">
      <t>トウ</t>
    </rPh>
    <phoneticPr fontId="2"/>
  </si>
  <si>
    <t>JSAF会員登録還付金</t>
    <rPh sb="4" eb="6">
      <t>カイイン</t>
    </rPh>
    <rPh sb="6" eb="8">
      <t>トウロク</t>
    </rPh>
    <rPh sb="8" eb="11">
      <t>カンプキン</t>
    </rPh>
    <phoneticPr fontId="15"/>
  </si>
  <si>
    <t>ﾙｰﾙﾌﾞｯｸ販売</t>
    <rPh sb="7" eb="9">
      <t>ハンバイ</t>
    </rPh>
    <phoneticPr fontId="2"/>
  </si>
  <si>
    <t>JSAFｶﾚﾝﾀﾞｰ</t>
    <phoneticPr fontId="15"/>
  </si>
  <si>
    <t>⑪</t>
    <phoneticPr fontId="2"/>
  </si>
  <si>
    <t>⑫</t>
    <phoneticPr fontId="2"/>
  </si>
  <si>
    <t>予備費</t>
    <rPh sb="0" eb="3">
      <t>ヨビヒ</t>
    </rPh>
    <phoneticPr fontId="2"/>
  </si>
  <si>
    <t>関東ヨット協会20,000・諏訪市ｾｰﾘﾝｸﾞ協会150,000</t>
    <rPh sb="0" eb="2">
      <t>カントウ</t>
    </rPh>
    <rPh sb="5" eb="7">
      <t>キョウカイ</t>
    </rPh>
    <rPh sb="14" eb="17">
      <t>スワシ</t>
    </rPh>
    <rPh sb="23" eb="25">
      <t>キョウカイ</t>
    </rPh>
    <phoneticPr fontId="2"/>
  </si>
  <si>
    <t>⑬</t>
    <phoneticPr fontId="2"/>
  </si>
  <si>
    <t>残11着（1着3,300円）</t>
    <rPh sb="0" eb="1">
      <t>ザン</t>
    </rPh>
    <rPh sb="3" eb="4">
      <t>チャク</t>
    </rPh>
    <rPh sb="6" eb="7">
      <t>チャク</t>
    </rPh>
    <rPh sb="12" eb="13">
      <t>エン</t>
    </rPh>
    <phoneticPr fontId="2"/>
  </si>
  <si>
    <t>⑭</t>
    <phoneticPr fontId="2"/>
  </si>
  <si>
    <t>積立金取り崩し</t>
    <rPh sb="0" eb="2">
      <t>ツミタテ</t>
    </rPh>
    <rPh sb="2" eb="3">
      <t>キン</t>
    </rPh>
    <rPh sb="3" eb="4">
      <t>ト</t>
    </rPh>
    <rPh sb="5" eb="6">
      <t>クズ</t>
    </rPh>
    <phoneticPr fontId="2"/>
  </si>
  <si>
    <t>JSAF負担金40,000・長野県ｽﾎﾟｰﾂ協会90,000・関東ﾖｯﾄ協会４0,000</t>
    <rPh sb="4" eb="7">
      <t>フタンキン</t>
    </rPh>
    <phoneticPr fontId="2"/>
  </si>
  <si>
    <t>ﾄﾚｰﾗｰ補助金</t>
    <rPh sb="5" eb="8">
      <t>ホジョキン</t>
    </rPh>
    <phoneticPr fontId="2"/>
  </si>
  <si>
    <t>公認指導者資格取得補助金</t>
    <rPh sb="0" eb="2">
      <t>コウニン</t>
    </rPh>
    <rPh sb="2" eb="5">
      <t>シドウシャ</t>
    </rPh>
    <rPh sb="5" eb="7">
      <t>シカク</t>
    </rPh>
    <rPh sb="7" eb="9">
      <t>シュトク</t>
    </rPh>
    <rPh sb="9" eb="12">
      <t>ホジョキン</t>
    </rPh>
    <phoneticPr fontId="15"/>
  </si>
  <si>
    <t>体験会用備品補助金</t>
    <rPh sb="0" eb="2">
      <t>タイケン</t>
    </rPh>
    <rPh sb="2" eb="3">
      <t>カイ</t>
    </rPh>
    <rPh sb="3" eb="4">
      <t>ヨウ</t>
    </rPh>
    <rPh sb="4" eb="6">
      <t>ビヒン</t>
    </rPh>
    <rPh sb="6" eb="9">
      <t>ホジョキン</t>
    </rPh>
    <phoneticPr fontId="15"/>
  </si>
  <si>
    <t>練習用ﾏｰｸ補助金</t>
    <rPh sb="0" eb="3">
      <t>レンシュウヨウ</t>
    </rPh>
    <rPh sb="6" eb="9">
      <t>ホジョキン</t>
    </rPh>
    <phoneticPr fontId="2"/>
  </si>
  <si>
    <t>競技力より借入</t>
    <rPh sb="0" eb="3">
      <t>キョウギリョク</t>
    </rPh>
    <rPh sb="5" eb="7">
      <t>カリイレ</t>
    </rPh>
    <phoneticPr fontId="2"/>
  </si>
  <si>
    <t>収入の部</t>
  </si>
  <si>
    <t>備　　考</t>
  </si>
  <si>
    <t>JSAFｶﾚﾝﾀﾞｰ</t>
  </si>
  <si>
    <t>　</t>
  </si>
  <si>
    <t>バッジテスト登録料</t>
  </si>
  <si>
    <t>備品及び補修費</t>
  </si>
  <si>
    <t>交際費・慶弔費</t>
  </si>
  <si>
    <t>艇登録費及び県名・県№</t>
  </si>
  <si>
    <t>保険料</t>
  </si>
  <si>
    <t>通信費</t>
  </si>
  <si>
    <t>イベント・会議費</t>
  </si>
  <si>
    <t>国体ユニフォーム</t>
  </si>
  <si>
    <t>雑費</t>
  </si>
  <si>
    <t>ホームページ</t>
  </si>
  <si>
    <t>科目</t>
  </si>
  <si>
    <t>MIWATARIⅡ</t>
    <phoneticPr fontId="22"/>
  </si>
  <si>
    <t>ｵﾘﾝﾋﾟｯｸ賃貸料</t>
    <rPh sb="7" eb="10">
      <t>チンタイリョウ</t>
    </rPh>
    <phoneticPr fontId="22"/>
  </si>
  <si>
    <t>船底塗料</t>
    <rPh sb="0" eb="2">
      <t>センテイ</t>
    </rPh>
    <rPh sb="2" eb="4">
      <t>トリョウ</t>
    </rPh>
    <phoneticPr fontId="22"/>
  </si>
  <si>
    <t>ｷﾗｷﾗっ子体験会</t>
    <rPh sb="5" eb="6">
      <t>コ</t>
    </rPh>
    <rPh sb="6" eb="8">
      <t>タイケン</t>
    </rPh>
    <rPh sb="8" eb="9">
      <t>カイ</t>
    </rPh>
    <phoneticPr fontId="22"/>
  </si>
  <si>
    <t>ﾄﾚｰﾗｰ</t>
    <phoneticPr fontId="22"/>
  </si>
  <si>
    <t>オイル交換</t>
    <rPh sb="3" eb="5">
      <t>コウカン</t>
    </rPh>
    <phoneticPr fontId="22"/>
  </si>
  <si>
    <t>ﾌﾟﾛﾍﾟﾗ他附属品</t>
    <rPh sb="6" eb="7">
      <t>タ</t>
    </rPh>
    <rPh sb="7" eb="9">
      <t>フゾク</t>
    </rPh>
    <rPh sb="9" eb="10">
      <t>ヒン</t>
    </rPh>
    <phoneticPr fontId="22"/>
  </si>
  <si>
    <t>盗難防止用鍵</t>
    <rPh sb="0" eb="2">
      <t>トウナン</t>
    </rPh>
    <rPh sb="2" eb="4">
      <t>ボウシ</t>
    </rPh>
    <rPh sb="4" eb="5">
      <t>ヨウ</t>
    </rPh>
    <rPh sb="5" eb="6">
      <t>カギ</t>
    </rPh>
    <phoneticPr fontId="22"/>
  </si>
  <si>
    <t>クラブ分担金</t>
    <rPh sb="3" eb="6">
      <t>ブンタンキン</t>
    </rPh>
    <phoneticPr fontId="22"/>
  </si>
  <si>
    <t>指導者負担金</t>
    <rPh sb="0" eb="3">
      <t>シドウシャ</t>
    </rPh>
    <rPh sb="3" eb="6">
      <t>フタンキン</t>
    </rPh>
    <phoneticPr fontId="22"/>
  </si>
  <si>
    <t>公認指導者資格取得補助金</t>
  </si>
  <si>
    <t>レーザー一式</t>
    <rPh sb="4" eb="6">
      <t>イッシキ</t>
    </rPh>
    <phoneticPr fontId="22"/>
  </si>
  <si>
    <t>ﾙｰﾌｷｬﾘｱ</t>
    <phoneticPr fontId="22"/>
  </si>
  <si>
    <t>笠原返金（ﾚｰｻﾞｰﾗｼﾞｱﾙ分）</t>
  </si>
  <si>
    <t>競技力へ返金</t>
  </si>
  <si>
    <t>総括表</t>
    <rPh sb="0" eb="3">
      <t>ソウカツヒョウ</t>
    </rPh>
    <phoneticPr fontId="22"/>
  </si>
  <si>
    <t>一般会計</t>
    <rPh sb="0" eb="2">
      <t>イッパン</t>
    </rPh>
    <rPh sb="2" eb="4">
      <t>カイケイ</t>
    </rPh>
    <phoneticPr fontId="22"/>
  </si>
  <si>
    <t>一般会計（MIWATARIⅡ）</t>
    <rPh sb="0" eb="2">
      <t>イッパン</t>
    </rPh>
    <rPh sb="2" eb="4">
      <t>カイケイ</t>
    </rPh>
    <phoneticPr fontId="22"/>
  </si>
  <si>
    <t>強化費</t>
    <rPh sb="0" eb="2">
      <t>キョウカ</t>
    </rPh>
    <rPh sb="2" eb="3">
      <t>ヒ</t>
    </rPh>
    <phoneticPr fontId="22"/>
  </si>
  <si>
    <t>競技力向上補助金</t>
    <rPh sb="0" eb="3">
      <t>キョウギリョク</t>
    </rPh>
    <rPh sb="3" eb="5">
      <t>コウジョウ</t>
    </rPh>
    <rPh sb="5" eb="8">
      <t>ホジョキン</t>
    </rPh>
    <phoneticPr fontId="22"/>
  </si>
  <si>
    <t>（様式第11号）（第４関係）</t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</si>
  <si>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</si>
  <si>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長野県セーリング連盟</t>
    <rPh sb="0" eb="3">
      <t>ナガノケン</t>
    </rPh>
    <rPh sb="8" eb="10">
      <t>レンメイ</t>
    </rPh>
    <phoneticPr fontId="2"/>
  </si>
  <si>
    <t>科　目</t>
  </si>
  <si>
    <t>説　明</t>
  </si>
  <si>
    <t>県教育委員会補助金</t>
    <rPh sb="0" eb="1">
      <t>ケン</t>
    </rPh>
    <rPh sb="1" eb="6">
      <t>キョウイクイインカイ</t>
    </rPh>
    <rPh sb="6" eb="9">
      <t>ホジョキン</t>
    </rPh>
    <phoneticPr fontId="2"/>
  </si>
  <si>
    <t>競技力向上事業補助金</t>
    <rPh sb="7" eb="10">
      <t>ホジョキン</t>
    </rPh>
    <phoneticPr fontId="2"/>
  </si>
  <si>
    <t>合　計</t>
  </si>
  <si>
    <t>補助対象事業費</t>
  </si>
  <si>
    <t>選手強化事業</t>
    <rPh sb="0" eb="2">
      <t>センシュ</t>
    </rPh>
    <rPh sb="2" eb="4">
      <t>キョウカ</t>
    </rPh>
    <rPh sb="4" eb="6">
      <t>ジギョウ</t>
    </rPh>
    <phoneticPr fontId="2"/>
  </si>
  <si>
    <t>　　合宿練習等</t>
    <rPh sb="2" eb="4">
      <t>ガッシュク</t>
    </rPh>
    <rPh sb="4" eb="6">
      <t>レンシュウ</t>
    </rPh>
    <rPh sb="6" eb="7">
      <t>ナド</t>
    </rPh>
    <phoneticPr fontId="2"/>
  </si>
  <si>
    <t>交通費</t>
    <rPh sb="0" eb="3">
      <t>コウツウヒ</t>
    </rPh>
    <phoneticPr fontId="2"/>
  </si>
  <si>
    <t>謝金</t>
    <rPh sb="0" eb="2">
      <t>シャキン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</si>
  <si>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</si>
  <si>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　　対外試合</t>
    <rPh sb="2" eb="4">
      <t>タイガイ</t>
    </rPh>
    <rPh sb="4" eb="6">
      <t>シアイ</t>
    </rPh>
    <phoneticPr fontId="2"/>
  </si>
  <si>
    <t>艇運搬費</t>
    <rPh sb="0" eb="1">
      <t>テイ</t>
    </rPh>
    <rPh sb="1" eb="3">
      <t>ウンパン</t>
    </rPh>
    <rPh sb="3" eb="4">
      <t>ヒ</t>
    </rPh>
    <phoneticPr fontId="2"/>
  </si>
  <si>
    <t>交通費</t>
    <rPh sb="0" eb="3">
      <t>コウツウヒ</t>
    </rPh>
    <phoneticPr fontId="22"/>
  </si>
  <si>
    <t>宿泊費</t>
    <rPh sb="0" eb="2">
      <t>シュクハク</t>
    </rPh>
    <rPh sb="2" eb="3">
      <t>ヒ</t>
    </rPh>
    <phoneticPr fontId="2"/>
  </si>
  <si>
    <t>競技用具等整備事業</t>
    <rPh sb="0" eb="2">
      <t>キョウギ</t>
    </rPh>
    <rPh sb="2" eb="4">
      <t>ヨウグ</t>
    </rPh>
    <rPh sb="4" eb="5">
      <t>トウ</t>
    </rPh>
    <rPh sb="5" eb="7">
      <t>セイビ</t>
    </rPh>
    <rPh sb="7" eb="9">
      <t>ジギョウ</t>
    </rPh>
    <phoneticPr fontId="29"/>
  </si>
  <si>
    <t>小　計</t>
  </si>
  <si>
    <t>補助対象外事業費</t>
  </si>
  <si>
    <t>選手強化事業</t>
    <rPh sb="0" eb="2">
      <t>センシュ</t>
    </rPh>
    <rPh sb="2" eb="4">
      <t>キョウカ</t>
    </rPh>
    <rPh sb="4" eb="6">
      <t>ジギョウ</t>
    </rPh>
    <phoneticPr fontId="29"/>
  </si>
  <si>
    <t>参考令和３年度決算額</t>
    <rPh sb="0" eb="2">
      <t>サンコウ</t>
    </rPh>
    <rPh sb="2" eb="4">
      <t>レイワ</t>
    </rPh>
    <rPh sb="5" eb="7">
      <t>ネンド</t>
    </rPh>
    <rPh sb="7" eb="9">
      <t>ケッサン</t>
    </rPh>
    <rPh sb="9" eb="10">
      <t>ガク</t>
    </rPh>
    <phoneticPr fontId="3"/>
  </si>
  <si>
    <t>参考令和3年度決算額</t>
    <rPh sb="0" eb="2">
      <t>サンコウ</t>
    </rPh>
    <rPh sb="2" eb="4">
      <t>レイワ</t>
    </rPh>
    <rPh sb="5" eb="7">
      <t>ネンド</t>
    </rPh>
    <rPh sb="7" eb="9">
      <t>ケッサン</t>
    </rPh>
    <rPh sb="9" eb="10">
      <t>ガク</t>
    </rPh>
    <phoneticPr fontId="3"/>
  </si>
  <si>
    <t>前期繰越金</t>
    <rPh sb="0" eb="2">
      <t>ゼンキ</t>
    </rPh>
    <rPh sb="2" eb="4">
      <t>クリコシ</t>
    </rPh>
    <rPh sb="4" eb="5">
      <t>キン</t>
    </rPh>
    <phoneticPr fontId="22"/>
  </si>
  <si>
    <t>オリンピック貸与分</t>
    <rPh sb="6" eb="8">
      <t>タイヨ</t>
    </rPh>
    <rPh sb="8" eb="9">
      <t>ブン</t>
    </rPh>
    <phoneticPr fontId="2"/>
  </si>
  <si>
    <t>交換工具含む</t>
    <rPh sb="0" eb="2">
      <t>コウカン</t>
    </rPh>
    <rPh sb="2" eb="4">
      <t>コウグ</t>
    </rPh>
    <rPh sb="4" eb="5">
      <t>フク</t>
    </rPh>
    <phoneticPr fontId="2"/>
  </si>
  <si>
    <t>車検</t>
    <rPh sb="0" eb="2">
      <t>シャケン</t>
    </rPh>
    <phoneticPr fontId="2"/>
  </si>
  <si>
    <t>賠償責任保険10,000円・ｽﾎﾟｰﾂ安全保険20,000円</t>
    <rPh sb="0" eb="2">
      <t>バイショウ</t>
    </rPh>
    <rPh sb="2" eb="4">
      <t>セキニン</t>
    </rPh>
    <rPh sb="4" eb="6">
      <t>ホケン</t>
    </rPh>
    <rPh sb="12" eb="13">
      <t>エン</t>
    </rPh>
    <rPh sb="19" eb="21">
      <t>アンゼン</t>
    </rPh>
    <rPh sb="21" eb="23">
      <t>ホケン</t>
    </rPh>
    <rPh sb="29" eb="30">
      <t>エン</t>
    </rPh>
    <phoneticPr fontId="2"/>
  </si>
  <si>
    <t>令和４年度　長野県セーリング連盟　　総括予算書</t>
    <rPh sb="18" eb="20">
      <t>ソウカツ</t>
    </rPh>
    <rPh sb="20" eb="23">
      <t>ヨサンショ</t>
    </rPh>
    <phoneticPr fontId="2"/>
  </si>
  <si>
    <t>参考令和３年度　決算額</t>
    <rPh sb="0" eb="2">
      <t>サンコウ</t>
    </rPh>
    <rPh sb="2" eb="4">
      <t>レイワ</t>
    </rPh>
    <rPh sb="5" eb="7">
      <t>ネンド</t>
    </rPh>
    <rPh sb="8" eb="10">
      <t>ケッサン</t>
    </rPh>
    <rPh sb="10" eb="11">
      <t>ガク</t>
    </rPh>
    <phoneticPr fontId="3"/>
  </si>
  <si>
    <t>関東総会30,000円・理事会35,000円・JSAF代表者会議評議員会20,000円（半額負担）・ZOOM会議費10,000円</t>
    <rPh sb="0" eb="2">
      <t>カントウ</t>
    </rPh>
    <rPh sb="2" eb="4">
      <t>ソウカイ</t>
    </rPh>
    <rPh sb="10" eb="11">
      <t>エン</t>
    </rPh>
    <rPh sb="12" eb="15">
      <t>リジカイ</t>
    </rPh>
    <rPh sb="21" eb="22">
      <t>エン</t>
    </rPh>
    <rPh sb="27" eb="30">
      <t>ダイヒョウシャ</t>
    </rPh>
    <rPh sb="30" eb="32">
      <t>カイギ</t>
    </rPh>
    <rPh sb="32" eb="35">
      <t>ヒョウギイン</t>
    </rPh>
    <rPh sb="35" eb="36">
      <t>カイ</t>
    </rPh>
    <rPh sb="42" eb="43">
      <t>エン</t>
    </rPh>
    <rPh sb="44" eb="46">
      <t>ハンガク</t>
    </rPh>
    <rPh sb="46" eb="48">
      <t>フタン</t>
    </rPh>
    <rPh sb="54" eb="57">
      <t>カイギヒ</t>
    </rPh>
    <rPh sb="63" eb="64">
      <t>エン</t>
    </rPh>
    <phoneticPr fontId="2"/>
  </si>
  <si>
    <t>電動ﾄﾞﾘﾙ他</t>
    <rPh sb="0" eb="1">
      <t>デン</t>
    </rPh>
    <rPh sb="1" eb="2">
      <t>ドウ</t>
    </rPh>
    <rPh sb="6" eb="7">
      <t>タ</t>
    </rPh>
    <phoneticPr fontId="2"/>
  </si>
  <si>
    <t>選手・指導者寄付金</t>
    <rPh sb="0" eb="2">
      <t>センシュ</t>
    </rPh>
    <rPh sb="3" eb="6">
      <t>シドウシャ</t>
    </rPh>
    <rPh sb="6" eb="9">
      <t>キフキン</t>
    </rPh>
    <phoneticPr fontId="2"/>
  </si>
  <si>
    <t>国体余剰金</t>
    <rPh sb="0" eb="2">
      <t>コクタイ</t>
    </rPh>
    <rPh sb="2" eb="4">
      <t>ヨジョウ</t>
    </rPh>
    <rPh sb="4" eb="5">
      <t>キン</t>
    </rPh>
    <phoneticPr fontId="2"/>
  </si>
  <si>
    <t>残金総額</t>
    <rPh sb="0" eb="2">
      <t>ザンキン</t>
    </rPh>
    <rPh sb="2" eb="4">
      <t>ソウガク</t>
    </rPh>
    <phoneticPr fontId="2"/>
  </si>
  <si>
    <t>SS級</t>
    <rPh sb="2" eb="3">
      <t>キュウ</t>
    </rPh>
    <phoneticPr fontId="2"/>
  </si>
  <si>
    <t>　ｾｰﾙ一式</t>
    <rPh sb="4" eb="6">
      <t>イッシキ</t>
    </rPh>
    <phoneticPr fontId="2"/>
  </si>
  <si>
    <t>ﾚｰｻﾞｰ級</t>
    <rPh sb="5" eb="6">
      <t>キュウ</t>
    </rPh>
    <phoneticPr fontId="2"/>
  </si>
  <si>
    <t>　4.7級ﾛｱﾏｽﾄ・ｾｰﾙ・ﾊﾞﾃﾝ</t>
    <rPh sb="4" eb="5">
      <t>キュウ</t>
    </rPh>
    <phoneticPr fontId="2"/>
  </si>
  <si>
    <t>　ﾊﾞﾝｸﾞ・ｶﾆﾝｶﾞﾑ・ｱｳﾄﾎｰﾙ</t>
    <phoneticPr fontId="2"/>
  </si>
  <si>
    <t>　6㎜ﾒｲﾝｼｰﾄ100m巻</t>
    <rPh sb="13" eb="14">
      <t>マキ</t>
    </rPh>
    <phoneticPr fontId="2"/>
  </si>
  <si>
    <t>競技力向上補助金　1,464,000円</t>
    <rPh sb="0" eb="3">
      <t>キョウギリョク</t>
    </rPh>
    <rPh sb="3" eb="5">
      <t>コウジョウ</t>
    </rPh>
    <rPh sb="5" eb="8">
      <t>ホジョキン</t>
    </rPh>
    <rPh sb="18" eb="19">
      <t>エン</t>
    </rPh>
    <phoneticPr fontId="2"/>
  </si>
  <si>
    <t>　　自己負担金</t>
    <rPh sb="2" eb="4">
      <t>ジコ</t>
    </rPh>
    <rPh sb="4" eb="7">
      <t>フタンキン</t>
    </rPh>
    <phoneticPr fontId="29"/>
  </si>
  <si>
    <t>大会・行事参加料</t>
    <rPh sb="0" eb="2">
      <t>タイカイ</t>
    </rPh>
    <rPh sb="3" eb="5">
      <t>ギョウジ</t>
    </rPh>
    <rPh sb="5" eb="7">
      <t>サンカ</t>
    </rPh>
    <rPh sb="7" eb="8">
      <t>リョウ</t>
    </rPh>
    <phoneticPr fontId="22"/>
  </si>
  <si>
    <t>長野県セーリング連盟</t>
  </si>
  <si>
    <t>諏訪市セーリング協会</t>
  </si>
  <si>
    <t>諏訪湖ジュニアヨットクラブ</t>
  </si>
  <si>
    <t>令和　４年　４月２９日</t>
    <phoneticPr fontId="22"/>
  </si>
  <si>
    <t>自令和　４年　４月　１日</t>
    <phoneticPr fontId="22"/>
  </si>
  <si>
    <t>至令和　５年　３月３１日</t>
    <phoneticPr fontId="22"/>
  </si>
  <si>
    <t>資料４－１</t>
    <rPh sb="0" eb="2">
      <t>シリョウ</t>
    </rPh>
    <phoneticPr fontId="2"/>
  </si>
  <si>
    <t>資料４－２</t>
    <rPh sb="0" eb="2">
      <t>シリョウ</t>
    </rPh>
    <phoneticPr fontId="2"/>
  </si>
  <si>
    <t>資料４－３</t>
    <rPh sb="0" eb="2">
      <t>シリョウ</t>
    </rPh>
    <phoneticPr fontId="2"/>
  </si>
  <si>
    <t>資料４－４</t>
    <rPh sb="0" eb="2">
      <t>シリョウ</t>
    </rPh>
    <phoneticPr fontId="2"/>
  </si>
  <si>
    <t>令和４年度　長野県セーリング連盟　　予算</t>
    <rPh sb="0" eb="2">
      <t>レイワ</t>
    </rPh>
    <rPh sb="6" eb="9">
      <t>ナガノケン</t>
    </rPh>
    <rPh sb="14" eb="16">
      <t>レンメイ</t>
    </rPh>
    <rPh sb="18" eb="20">
      <t>ヨサン</t>
    </rPh>
    <phoneticPr fontId="2"/>
  </si>
  <si>
    <t>令和４年度　長野県セーリング連盟　　強化費予算</t>
    <rPh sb="0" eb="2">
      <t>レイワ</t>
    </rPh>
    <rPh sb="6" eb="9">
      <t>ナガノケン</t>
    </rPh>
    <rPh sb="14" eb="16">
      <t>レンメイ</t>
    </rPh>
    <rPh sb="18" eb="20">
      <t>キョウカ</t>
    </rPh>
    <rPh sb="20" eb="21">
      <t>ヒ</t>
    </rPh>
    <rPh sb="21" eb="23">
      <t>ヨサン</t>
    </rPh>
    <phoneticPr fontId="2"/>
  </si>
  <si>
    <t>令和４年度競技力向上補助金　予算</t>
    <rPh sb="0" eb="2">
      <t>レイワ</t>
    </rPh>
    <rPh sb="3" eb="5">
      <t>ネンド</t>
    </rPh>
    <rPh sb="5" eb="8">
      <t>キョウギリョク</t>
    </rPh>
    <rPh sb="8" eb="10">
      <t>コウジョウ</t>
    </rPh>
    <rPh sb="10" eb="13">
      <t>ホジョキン</t>
    </rPh>
    <rPh sb="14" eb="16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</si>
</sst>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 ;[Red]\-#,##0\ "/>
    <numFmt numFmtId="178" formatCode="[$-411]ggge&quot;年&quot;mm&quot;月&quot;dd&quot;日&quot;"/>
    <numFmt numFmtId="179" formatCode="[$-411]#,##0;[Red]\-#,##0"/>
    <numFmt numFmtId="180" formatCode="[$-411]#,##0;\-#,##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color rgb="FF000000"/>
      <name val="ＭＳ Ｐ明朝"/>
      <family val="1"/>
      <charset val="128"/>
    </font>
    <font>
      <sz val="11"/>
      <color rgb="FF000000"/>
      <name val="ＭＳ Ｐゴシック"/>
      <family val="2"/>
      <charset val="128"/>
    </font>
    <font>
      <sz val="12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179" fontId="24" fillId="0" borderId="0" applyBorder="0" applyProtection="0">
      <alignment vertical="center"/>
    </xf>
  </cellStyleXfs>
  <cellXfs count="21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38" fontId="7" fillId="0" borderId="2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 wrapText="1"/>
    </xf>
    <xf numFmtId="38" fontId="8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distributed" vertical="center" wrapText="1"/>
    </xf>
    <xf numFmtId="38" fontId="5" fillId="0" borderId="0" xfId="0" applyNumberFormat="1" applyFont="1"/>
    <xf numFmtId="37" fontId="7" fillId="0" borderId="0" xfId="0" applyNumberFormat="1" applyFont="1"/>
    <xf numFmtId="0" fontId="4" fillId="0" borderId="6" xfId="0" applyFont="1" applyBorder="1" applyAlignment="1">
      <alignment horizontal="distributed" vertical="center" wrapText="1"/>
    </xf>
    <xf numFmtId="38" fontId="4" fillId="0" borderId="7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center" wrapText="1"/>
    </xf>
    <xf numFmtId="38" fontId="4" fillId="0" borderId="5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distributed" vertical="center" wrapText="1"/>
    </xf>
    <xf numFmtId="0" fontId="0" fillId="0" borderId="0" xfId="0" quotePrefix="1" applyAlignment="1">
      <alignment horizontal="right"/>
    </xf>
    <xf numFmtId="176" fontId="12" fillId="0" borderId="0" xfId="0" applyNumberFormat="1" applyFont="1" applyAlignment="1">
      <alignment wrapText="1"/>
    </xf>
    <xf numFmtId="176" fontId="11" fillId="0" borderId="0" xfId="1" applyNumberFormat="1" applyFont="1"/>
    <xf numFmtId="3" fontId="4" fillId="0" borderId="5" xfId="0" applyNumberFormat="1" applyFont="1" applyBorder="1" applyAlignment="1">
      <alignment vertical="center"/>
    </xf>
    <xf numFmtId="38" fontId="0" fillId="0" borderId="0" xfId="0" applyNumberFormat="1"/>
    <xf numFmtId="0" fontId="8" fillId="0" borderId="0" xfId="2" applyFont="1"/>
    <xf numFmtId="58" fontId="8" fillId="0" borderId="0" xfId="2" applyNumberFormat="1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4" fillId="0" borderId="27" xfId="0" applyFont="1" applyBorder="1" applyAlignment="1">
      <alignment horizontal="left" vertical="center"/>
    </xf>
    <xf numFmtId="3" fontId="4" fillId="0" borderId="23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177" fontId="10" fillId="0" borderId="7" xfId="0" applyNumberFormat="1" applyFont="1" applyBorder="1" applyAlignment="1">
      <alignment vertical="center" wrapText="1"/>
    </xf>
    <xf numFmtId="177" fontId="10" fillId="0" borderId="5" xfId="0" applyNumberFormat="1" applyFont="1" applyBorder="1" applyAlignment="1">
      <alignment vertical="center" wrapText="1"/>
    </xf>
    <xf numFmtId="38" fontId="5" fillId="0" borderId="20" xfId="1" applyFont="1" applyBorder="1" applyAlignment="1">
      <alignment vertical="center" wrapText="1"/>
    </xf>
    <xf numFmtId="38" fontId="5" fillId="0" borderId="15" xfId="1" applyFont="1" applyBorder="1" applyAlignment="1">
      <alignment vertical="center"/>
    </xf>
    <xf numFmtId="38" fontId="0" fillId="0" borderId="0" xfId="1" applyFont="1" applyAlignment="1">
      <alignment horizontal="center" vertical="center"/>
    </xf>
    <xf numFmtId="38" fontId="6" fillId="0" borderId="0" xfId="1" applyFont="1" applyAlignment="1">
      <alignment horizontal="distributed" wrapText="1"/>
    </xf>
    <xf numFmtId="38" fontId="9" fillId="0" borderId="0" xfId="1" applyFont="1" applyAlignment="1">
      <alignment wrapText="1"/>
    </xf>
    <xf numFmtId="38" fontId="13" fillId="0" borderId="0" xfId="1" applyFont="1" applyAlignment="1">
      <alignment wrapText="1"/>
    </xf>
    <xf numFmtId="38" fontId="9" fillId="0" borderId="0" xfId="1" applyFont="1" applyAlignment="1">
      <alignment horizontal="left" wrapText="1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vertical="center" wrapText="1"/>
    </xf>
    <xf numFmtId="38" fontId="4" fillId="0" borderId="5" xfId="1" applyFont="1" applyBorder="1" applyAlignment="1">
      <alignment vertical="center"/>
    </xf>
    <xf numFmtId="38" fontId="4" fillId="0" borderId="17" xfId="1" applyFont="1" applyBorder="1" applyAlignment="1">
      <alignment horizontal="left" vertical="center" shrinkToFit="1"/>
    </xf>
    <xf numFmtId="38" fontId="4" fillId="0" borderId="4" xfId="1" applyFont="1" applyBorder="1" applyAlignment="1">
      <alignment horizontal="distributed" vertical="center" wrapText="1"/>
    </xf>
    <xf numFmtId="38" fontId="4" fillId="0" borderId="8" xfId="1" applyFont="1" applyBorder="1" applyAlignment="1">
      <alignment vertical="center"/>
    </xf>
    <xf numFmtId="38" fontId="4" fillId="0" borderId="8" xfId="1" applyFont="1" applyBorder="1" applyAlignment="1">
      <alignment horizontal="left" vertical="center" shrinkToFit="1"/>
    </xf>
    <xf numFmtId="38" fontId="4" fillId="0" borderId="8" xfId="1" applyFont="1" applyBorder="1" applyAlignment="1">
      <alignment horizontal="left" vertical="center" wrapText="1"/>
    </xf>
    <xf numFmtId="38" fontId="4" fillId="0" borderId="10" xfId="1" applyFont="1" applyBorder="1" applyAlignment="1">
      <alignment vertical="center" wrapText="1"/>
    </xf>
    <xf numFmtId="38" fontId="4" fillId="0" borderId="18" xfId="1" applyFont="1" applyBorder="1" applyAlignment="1">
      <alignment horizontal="left" vertical="center" wrapText="1"/>
    </xf>
    <xf numFmtId="38" fontId="5" fillId="0" borderId="19" xfId="1" applyFont="1" applyBorder="1" applyAlignment="1">
      <alignment horizontal="distributed" vertical="center" wrapText="1"/>
    </xf>
    <xf numFmtId="38" fontId="5" fillId="0" borderId="21" xfId="1" applyFont="1" applyBorder="1" applyAlignment="1">
      <alignment horizontal="left" vertical="center" wrapText="1"/>
    </xf>
    <xf numFmtId="38" fontId="4" fillId="0" borderId="22" xfId="1" applyFont="1" applyBorder="1" applyAlignment="1">
      <alignment horizontal="distributed" vertical="center" wrapText="1"/>
    </xf>
    <xf numFmtId="38" fontId="4" fillId="0" borderId="23" xfId="1" applyFont="1" applyBorder="1" applyAlignment="1">
      <alignment vertical="center" wrapText="1"/>
    </xf>
    <xf numFmtId="38" fontId="4" fillId="0" borderId="27" xfId="1" applyFont="1" applyBorder="1" applyAlignment="1">
      <alignment horizontal="left" vertical="center" wrapText="1"/>
    </xf>
    <xf numFmtId="38" fontId="4" fillId="0" borderId="8" xfId="1" applyFont="1" applyBorder="1" applyAlignment="1">
      <alignment horizontal="left" vertical="center"/>
    </xf>
    <xf numFmtId="38" fontId="4" fillId="0" borderId="24" xfId="1" applyFont="1" applyBorder="1" applyAlignment="1">
      <alignment horizontal="distributed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5" fillId="0" borderId="14" xfId="1" applyFont="1" applyBorder="1" applyAlignment="1">
      <alignment horizontal="distributed" vertical="center"/>
    </xf>
    <xf numFmtId="38" fontId="5" fillId="0" borderId="16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0" fontId="4" fillId="0" borderId="17" xfId="0" applyFont="1" applyBorder="1" applyAlignment="1">
      <alignment horizontal="left" vertical="center" shrinkToFit="1"/>
    </xf>
    <xf numFmtId="38" fontId="4" fillId="0" borderId="18" xfId="1" applyFont="1" applyBorder="1" applyAlignment="1">
      <alignment horizontal="left" vertical="center" shrinkToFit="1"/>
    </xf>
    <xf numFmtId="38" fontId="4" fillId="0" borderId="28" xfId="1" applyFont="1" applyBorder="1" applyAlignment="1">
      <alignment vertical="center" wrapText="1"/>
    </xf>
    <xf numFmtId="0" fontId="4" fillId="0" borderId="0" xfId="0" applyFont="1" applyAlignment="1">
      <alignment horizontal="left"/>
    </xf>
    <xf numFmtId="38" fontId="14" fillId="0" borderId="2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vertical="center" wrapText="1"/>
    </xf>
    <xf numFmtId="177" fontId="10" fillId="0" borderId="10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distributed" vertical="center" wrapText="1"/>
    </xf>
    <xf numFmtId="38" fontId="5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38" fontId="5" fillId="0" borderId="20" xfId="0" applyNumberFormat="1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177" fontId="10" fillId="0" borderId="12" xfId="0" applyNumberFormat="1" applyFont="1" applyBorder="1" applyAlignment="1">
      <alignment vertical="center" wrapText="1"/>
    </xf>
    <xf numFmtId="38" fontId="4" fillId="0" borderId="12" xfId="1" applyFont="1" applyBorder="1" applyAlignment="1">
      <alignment vertical="center" wrapText="1"/>
    </xf>
    <xf numFmtId="38" fontId="4" fillId="0" borderId="18" xfId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38" fontId="16" fillId="0" borderId="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left" vertical="center" shrinkToFit="1"/>
    </xf>
    <xf numFmtId="3" fontId="4" fillId="0" borderId="30" xfId="0" applyNumberFormat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19" fillId="0" borderId="0" xfId="0" applyFont="1"/>
    <xf numFmtId="38" fontId="20" fillId="0" borderId="4" xfId="1" applyFont="1" applyBorder="1" applyAlignment="1">
      <alignment vertical="center"/>
    </xf>
    <xf numFmtId="38" fontId="4" fillId="0" borderId="11" xfId="1" applyFont="1" applyBorder="1" applyAlignment="1">
      <alignment horizontal="distributed" vertical="center" wrapText="1"/>
    </xf>
    <xf numFmtId="38" fontId="4" fillId="0" borderId="5" xfId="0" applyNumberFormat="1" applyFont="1" applyBorder="1" applyAlignment="1">
      <alignment vertical="center"/>
    </xf>
    <xf numFmtId="38" fontId="4" fillId="0" borderId="5" xfId="1" applyFont="1" applyFill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38" fontId="0" fillId="0" borderId="4" xfId="1" applyFont="1" applyBorder="1" applyAlignment="1">
      <alignment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78" fontId="4" fillId="0" borderId="0" xfId="0" applyNumberFormat="1" applyFont="1" applyAlignment="1">
      <alignment horizontal="right"/>
    </xf>
    <xf numFmtId="180" fontId="7" fillId="0" borderId="3" xfId="0" applyNumberFormat="1" applyFont="1" applyBorder="1" applyAlignment="1">
      <alignment horizontal="center" vertical="center"/>
    </xf>
    <xf numFmtId="177" fontId="23" fillId="0" borderId="5" xfId="0" applyNumberFormat="1" applyFont="1" applyBorder="1" applyAlignment="1">
      <alignment vertical="center" wrapText="1"/>
    </xf>
    <xf numFmtId="179" fontId="5" fillId="0" borderId="20" xfId="0" applyNumberFormat="1" applyFont="1" applyBorder="1" applyAlignment="1">
      <alignment vertical="center" wrapText="1"/>
    </xf>
    <xf numFmtId="179" fontId="8" fillId="0" borderId="0" xfId="0" applyNumberFormat="1" applyFont="1" applyAlignment="1">
      <alignment wrapText="1"/>
    </xf>
    <xf numFmtId="176" fontId="25" fillId="0" borderId="0" xfId="0" applyNumberFormat="1" applyFont="1" applyAlignment="1">
      <alignment wrapText="1"/>
    </xf>
    <xf numFmtId="179" fontId="0" fillId="0" borderId="0" xfId="0" applyNumberFormat="1"/>
    <xf numFmtId="179" fontId="7" fillId="0" borderId="1" xfId="3" applyFont="1" applyBorder="1" applyAlignment="1" applyProtection="1">
      <alignment horizontal="center" vertical="center"/>
    </xf>
    <xf numFmtId="179" fontId="4" fillId="0" borderId="6" xfId="3" applyFont="1" applyBorder="1" applyAlignment="1" applyProtection="1">
      <alignment horizontal="distributed" vertical="center" wrapText="1"/>
    </xf>
    <xf numFmtId="179" fontId="4" fillId="0" borderId="4" xfId="3" applyFont="1" applyBorder="1" applyAlignment="1" applyProtection="1">
      <alignment horizontal="distributed" vertical="center" wrapText="1"/>
    </xf>
    <xf numFmtId="179" fontId="4" fillId="0" borderId="4" xfId="3" applyFont="1" applyBorder="1" applyAlignment="1" applyProtection="1">
      <alignment horizontal="left" vertical="center" shrinkToFit="1"/>
    </xf>
    <xf numFmtId="179" fontId="4" fillId="0" borderId="9" xfId="3" applyFont="1" applyBorder="1" applyAlignment="1" applyProtection="1">
      <alignment horizontal="distributed" vertical="center" wrapText="1"/>
    </xf>
    <xf numFmtId="179" fontId="4" fillId="0" borderId="11" xfId="3" applyFont="1" applyBorder="1" applyAlignment="1" applyProtection="1">
      <alignment horizontal="distributed" vertical="center" wrapText="1"/>
    </xf>
    <xf numFmtId="179" fontId="5" fillId="0" borderId="0" xfId="0" applyNumberFormat="1" applyFont="1"/>
    <xf numFmtId="176" fontId="26" fillId="0" borderId="0" xfId="3" applyNumberFormat="1" applyFont="1" applyBorder="1" applyAlignment="1" applyProtection="1"/>
    <xf numFmtId="180" fontId="7" fillId="0" borderId="0" xfId="0" applyNumberFormat="1" applyFont="1"/>
    <xf numFmtId="179" fontId="0" fillId="0" borderId="5" xfId="3" applyFont="1" applyBorder="1" applyAlignment="1" applyProtection="1"/>
    <xf numFmtId="179" fontId="0" fillId="0" borderId="12" xfId="3" applyFont="1" applyBorder="1" applyAlignment="1" applyProtection="1"/>
    <xf numFmtId="179" fontId="4" fillId="0" borderId="32" xfId="3" applyFont="1" applyBorder="1" applyAlignment="1" applyProtection="1">
      <alignment horizontal="distributed" vertical="center" wrapText="1"/>
    </xf>
    <xf numFmtId="179" fontId="21" fillId="0" borderId="9" xfId="3" applyFont="1" applyBorder="1" applyAlignment="1" applyProtection="1">
      <alignment horizontal="distributed" vertical="center" wrapText="1"/>
    </xf>
    <xf numFmtId="0" fontId="17" fillId="0" borderId="6" xfId="0" applyFont="1" applyBorder="1" applyAlignment="1">
      <alignment horizontal="distributed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38" fontId="27" fillId="0" borderId="0" xfId="1" applyFont="1" applyAlignment="1">
      <alignment vertical="center"/>
    </xf>
    <xf numFmtId="0" fontId="28" fillId="0" borderId="0" xfId="0" applyFont="1" applyAlignment="1">
      <alignment horizontal="center" vertical="center"/>
    </xf>
    <xf numFmtId="38" fontId="28" fillId="0" borderId="0" xfId="1" applyFont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38" fontId="27" fillId="0" borderId="35" xfId="1" applyFont="1" applyBorder="1" applyAlignment="1">
      <alignment horizontal="right" vertical="top" wrapText="1"/>
    </xf>
    <xf numFmtId="38" fontId="27" fillId="0" borderId="34" xfId="1" applyFont="1" applyBorder="1" applyAlignment="1">
      <alignment horizontal="right" vertical="top" wrapText="1"/>
    </xf>
    <xf numFmtId="38" fontId="27" fillId="0" borderId="29" xfId="1" applyFont="1" applyBorder="1" applyAlignment="1">
      <alignment horizontal="right" vertical="center" wrapText="1"/>
    </xf>
    <xf numFmtId="38" fontId="27" fillId="0" borderId="36" xfId="1" applyFont="1" applyBorder="1" applyAlignment="1">
      <alignment horizontal="right" vertical="center" wrapText="1"/>
    </xf>
    <xf numFmtId="38" fontId="27" fillId="0" borderId="37" xfId="1" applyFont="1" applyBorder="1" applyAlignment="1">
      <alignment horizontal="right" vertical="center" wrapText="1"/>
    </xf>
    <xf numFmtId="38" fontId="27" fillId="0" borderId="36" xfId="1" applyFont="1" applyBorder="1" applyAlignment="1">
      <alignment horizontal="right" vertical="top" wrapText="1"/>
    </xf>
    <xf numFmtId="38" fontId="27" fillId="0" borderId="37" xfId="1" applyFont="1" applyBorder="1" applyAlignment="1">
      <alignment horizontal="right" vertical="top" wrapText="1"/>
    </xf>
    <xf numFmtId="38" fontId="27" fillId="0" borderId="7" xfId="1" applyFont="1" applyBorder="1" applyAlignment="1">
      <alignment horizontal="right" vertical="top" wrapText="1"/>
    </xf>
    <xf numFmtId="38" fontId="27" fillId="0" borderId="7" xfId="1" applyFont="1" applyBorder="1" applyAlignment="1">
      <alignment horizontal="right" vertical="center" wrapText="1"/>
    </xf>
    <xf numFmtId="38" fontId="27" fillId="0" borderId="5" xfId="1" applyFont="1" applyBorder="1" applyAlignment="1">
      <alignment horizontal="right" vertical="top" wrapText="1"/>
    </xf>
    <xf numFmtId="0" fontId="27" fillId="0" borderId="35" xfId="0" applyFont="1" applyBorder="1" applyAlignment="1">
      <alignment horizontal="left" vertical="top" wrapText="1"/>
    </xf>
    <xf numFmtId="38" fontId="27" fillId="0" borderId="10" xfId="1" applyFont="1" applyBorder="1" applyAlignment="1">
      <alignment horizontal="right" vertical="top" wrapText="1"/>
    </xf>
    <xf numFmtId="0" fontId="27" fillId="0" borderId="34" xfId="0" applyFont="1" applyBorder="1" applyAlignment="1">
      <alignment horizontal="left" vertical="top" wrapText="1"/>
    </xf>
    <xf numFmtId="0" fontId="27" fillId="0" borderId="35" xfId="0" applyFont="1" applyBorder="1" applyAlignment="1">
      <alignment vertical="center"/>
    </xf>
    <xf numFmtId="0" fontId="27" fillId="0" borderId="37" xfId="0" applyFont="1" applyBorder="1" applyAlignment="1">
      <alignment horizontal="left" vertical="top" wrapText="1"/>
    </xf>
    <xf numFmtId="38" fontId="27" fillId="0" borderId="29" xfId="1" applyFont="1" applyBorder="1" applyAlignment="1">
      <alignment horizontal="right" vertical="top" wrapText="1"/>
    </xf>
    <xf numFmtId="0" fontId="27" fillId="0" borderId="36" xfId="0" applyFont="1" applyBorder="1" applyAlignment="1">
      <alignment horizontal="left" vertical="top" wrapText="1"/>
    </xf>
    <xf numFmtId="0" fontId="27" fillId="0" borderId="37" xfId="0" applyFont="1" applyBorder="1" applyAlignment="1">
      <alignment vertical="center"/>
    </xf>
    <xf numFmtId="38" fontId="27" fillId="0" borderId="37" xfId="0" applyNumberFormat="1" applyFont="1" applyBorder="1" applyAlignment="1">
      <alignment vertical="center"/>
    </xf>
    <xf numFmtId="38" fontId="27" fillId="0" borderId="0" xfId="0" applyNumberFormat="1" applyFont="1" applyAlignment="1">
      <alignment vertical="center"/>
    </xf>
    <xf numFmtId="0" fontId="27" fillId="0" borderId="37" xfId="0" applyFont="1" applyBorder="1" applyAlignment="1">
      <alignment vertical="top" wrapText="1"/>
    </xf>
    <xf numFmtId="38" fontId="27" fillId="0" borderId="36" xfId="0" applyNumberFormat="1" applyFont="1" applyBorder="1" applyAlignment="1">
      <alignment horizontal="right" vertical="top"/>
    </xf>
    <xf numFmtId="3" fontId="27" fillId="0" borderId="37" xfId="0" applyNumberFormat="1" applyFont="1" applyBorder="1" applyAlignment="1">
      <alignment vertical="center"/>
    </xf>
    <xf numFmtId="38" fontId="27" fillId="0" borderId="36" xfId="1" applyFont="1" applyBorder="1" applyAlignment="1">
      <alignment horizontal="left" vertical="top" wrapText="1"/>
    </xf>
    <xf numFmtId="0" fontId="27" fillId="0" borderId="41" xfId="0" applyFont="1" applyBorder="1" applyAlignment="1">
      <alignment horizontal="left" vertical="top" wrapText="1"/>
    </xf>
    <xf numFmtId="38" fontId="27" fillId="0" borderId="42" xfId="1" applyFont="1" applyBorder="1" applyAlignment="1">
      <alignment horizontal="right" vertical="top" wrapText="1"/>
    </xf>
    <xf numFmtId="38" fontId="27" fillId="0" borderId="40" xfId="1" applyFont="1" applyBorder="1" applyAlignment="1">
      <alignment horizontal="left" vertical="top" wrapText="1"/>
    </xf>
    <xf numFmtId="0" fontId="27" fillId="0" borderId="40" xfId="0" applyFont="1" applyBorder="1" applyAlignment="1">
      <alignment horizontal="left" vertical="top" wrapText="1"/>
    </xf>
    <xf numFmtId="0" fontId="27" fillId="0" borderId="41" xfId="0" applyFont="1" applyBorder="1" applyAlignment="1">
      <alignment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justify" vertical="top" wrapText="1"/>
    </xf>
    <xf numFmtId="0" fontId="27" fillId="0" borderId="44" xfId="0" applyFont="1" applyBorder="1" applyAlignment="1">
      <alignment vertical="center"/>
    </xf>
    <xf numFmtId="0" fontId="27" fillId="0" borderId="35" xfId="0" applyFont="1" applyBorder="1" applyAlignment="1">
      <alignment vertical="center" wrapText="1"/>
    </xf>
    <xf numFmtId="0" fontId="27" fillId="0" borderId="41" xfId="0" applyFont="1" applyBorder="1" applyAlignment="1">
      <alignment horizontal="justify" vertical="top" wrapText="1"/>
    </xf>
    <xf numFmtId="0" fontId="27" fillId="0" borderId="43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justify" vertical="top" wrapText="1"/>
    </xf>
    <xf numFmtId="0" fontId="27" fillId="0" borderId="28" xfId="0" applyFont="1" applyBorder="1" applyAlignment="1">
      <alignment vertical="center"/>
    </xf>
    <xf numFmtId="179" fontId="0" fillId="0" borderId="7" xfId="3" applyFont="1" applyBorder="1" applyAlignment="1" applyProtection="1"/>
    <xf numFmtId="0" fontId="0" fillId="0" borderId="0" xfId="0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179" fontId="7" fillId="0" borderId="30" xfId="3" applyFont="1" applyBorder="1" applyAlignment="1" applyProtection="1">
      <alignment vertical="center"/>
    </xf>
    <xf numFmtId="179" fontId="0" fillId="0" borderId="27" xfId="3" applyFont="1" applyBorder="1" applyAlignment="1" applyProtection="1"/>
    <xf numFmtId="179" fontId="0" fillId="0" borderId="8" xfId="3" applyFont="1" applyBorder="1" applyAlignment="1" applyProtection="1">
      <alignment shrinkToFit="1"/>
    </xf>
    <xf numFmtId="179" fontId="0" fillId="0" borderId="13" xfId="3" applyFont="1" applyBorder="1" applyAlignment="1" applyProtection="1">
      <alignment shrinkToFit="1"/>
    </xf>
    <xf numFmtId="179" fontId="0" fillId="0" borderId="46" xfId="3" applyFont="1" applyBorder="1" applyAlignment="1" applyProtection="1">
      <alignment horizontal="left" shrinkToFit="1"/>
    </xf>
    <xf numFmtId="179" fontId="30" fillId="0" borderId="33" xfId="3" applyFont="1" applyBorder="1" applyAlignment="1" applyProtection="1"/>
    <xf numFmtId="38" fontId="4" fillId="0" borderId="27" xfId="1" applyFont="1" applyBorder="1" applyAlignment="1">
      <alignment horizontal="left" vertical="center" shrinkToFit="1"/>
    </xf>
    <xf numFmtId="38" fontId="17" fillId="0" borderId="5" xfId="0" applyNumberFormat="1" applyFont="1" applyBorder="1" applyAlignment="1">
      <alignment horizontal="center" vertical="center" wrapText="1"/>
    </xf>
    <xf numFmtId="38" fontId="18" fillId="0" borderId="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vertical="center"/>
    </xf>
    <xf numFmtId="0" fontId="27" fillId="0" borderId="36" xfId="0" applyFont="1" applyBorder="1" applyAlignment="1">
      <alignment horizontal="left" vertical="top" wrapText="1"/>
    </xf>
    <xf numFmtId="0" fontId="31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38" fontId="4" fillId="0" borderId="23" xfId="0" applyNumberFormat="1" applyFont="1" applyBorder="1" applyAlignment="1">
      <alignment vertical="center"/>
    </xf>
    <xf numFmtId="38" fontId="23" fillId="0" borderId="5" xfId="0" applyNumberFormat="1" applyFont="1" applyBorder="1" applyAlignment="1">
      <alignment vertical="center" wrapText="1"/>
    </xf>
    <xf numFmtId="38" fontId="5" fillId="0" borderId="47" xfId="0" applyNumberFormat="1" applyFont="1" applyBorder="1" applyAlignment="1">
      <alignment vertical="center"/>
    </xf>
    <xf numFmtId="0" fontId="30" fillId="0" borderId="0" xfId="0" applyFont="1"/>
    <xf numFmtId="0" fontId="33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7" fillId="0" borderId="34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left" vertical="top" wrapText="1"/>
    </xf>
    <xf numFmtId="0" fontId="27" fillId="0" borderId="40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justify" vertical="top" wrapText="1"/>
    </xf>
    <xf numFmtId="0" fontId="27" fillId="0" borderId="45" xfId="0" applyFont="1" applyBorder="1" applyAlignment="1">
      <alignment horizontal="justify" vertical="top" wrapText="1"/>
    </xf>
    <xf numFmtId="0" fontId="27" fillId="0" borderId="36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center" vertical="top" wrapText="1"/>
    </xf>
    <xf numFmtId="0" fontId="27" fillId="0" borderId="39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</cellXfs>
  <cellStyles count="4">
    <cellStyle name="Excel Built-in Comma [0] 1" xfId="3" xr:uid="{15EA3259-674F-4DDE-B895-09C1DBFC2F31}"/>
    <cellStyle name="桁区切り" xfId="1" builtinId="6"/>
    <cellStyle name="標準" xfId="0" builtinId="0"/>
    <cellStyle name="標準_平成１８年度会計実績１９０３１０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E3F3B-65DC-412B-B1DB-0258135135A0}">
  <sheetPr>
    <tabColor rgb="FF00B050"/>
  </sheetPr>
  <dimension ref="A1:AMK29"/>
  <sheetViews>
    <sheetView tabSelected="1" view="pageBreakPreview" topLeftCell="C1" zoomScaleNormal="100" zoomScaleSheetLayoutView="100" workbookViewId="0">
      <selection activeCell="C2" sqref="C2:G2"/>
    </sheetView>
  </sheetViews>
  <sheetFormatPr defaultRowHeight="13.2" x14ac:dyDescent="0.2"/>
  <cols>
    <col min="1" max="1" width="1" customWidth="1"/>
    <col min="2" max="2" width="3.33203125" style="36" customWidth="1"/>
    <col min="3" max="3" width="19.88671875" customWidth="1"/>
    <col min="4" max="6" width="12.21875" customWidth="1"/>
    <col min="7" max="7" width="41.88671875" customWidth="1"/>
    <col min="1026" max="16384" width="8.88671875" style="100"/>
  </cols>
  <sheetData>
    <row r="1" spans="3:7" x14ac:dyDescent="0.2">
      <c r="C1" s="188" t="s">
        <v>134</v>
      </c>
      <c r="G1" s="99"/>
    </row>
    <row r="2" spans="3:7" ht="19.2" x14ac:dyDescent="0.2">
      <c r="C2" s="190" t="s">
        <v>112</v>
      </c>
      <c r="D2" s="190"/>
      <c r="E2" s="190"/>
      <c r="F2" s="190"/>
      <c r="G2" s="190"/>
    </row>
    <row r="3" spans="3:7" x14ac:dyDescent="0.2">
      <c r="C3" s="1"/>
      <c r="D3" s="1"/>
      <c r="E3" s="1"/>
      <c r="F3" s="1"/>
      <c r="G3" s="101" t="s">
        <v>131</v>
      </c>
    </row>
    <row r="4" spans="3:7" x14ac:dyDescent="0.2">
      <c r="C4" s="1"/>
      <c r="D4" s="1"/>
      <c r="E4" s="1"/>
      <c r="F4" s="1"/>
      <c r="G4" s="1"/>
    </row>
    <row r="5" spans="3:7" ht="16.2" x14ac:dyDescent="0.2">
      <c r="C5" s="10"/>
      <c r="D5" s="1"/>
      <c r="E5" s="1"/>
      <c r="F5" s="1"/>
      <c r="G5" s="2" t="s">
        <v>132</v>
      </c>
    </row>
    <row r="6" spans="3:7" x14ac:dyDescent="0.2">
      <c r="C6" s="1"/>
      <c r="D6" s="1"/>
      <c r="E6" s="1"/>
      <c r="F6" s="1"/>
      <c r="G6" s="2" t="s">
        <v>133</v>
      </c>
    </row>
    <row r="7" spans="3:7" ht="19.2" x14ac:dyDescent="0.2">
      <c r="C7" s="3" t="s">
        <v>78</v>
      </c>
      <c r="D7" s="1"/>
      <c r="E7" s="1"/>
      <c r="F7" s="1"/>
      <c r="G7" s="2"/>
    </row>
    <row r="8" spans="3:7" ht="19.8" thickBot="1" x14ac:dyDescent="0.25">
      <c r="C8" s="3" t="s">
        <v>6</v>
      </c>
      <c r="D8" s="1"/>
      <c r="E8" s="1"/>
      <c r="F8" s="1"/>
      <c r="G8" s="2"/>
    </row>
    <row r="9" spans="3:7" ht="24.6" thickBot="1" x14ac:dyDescent="0.25">
      <c r="C9" s="4" t="s">
        <v>1</v>
      </c>
      <c r="D9" s="5" t="s">
        <v>2</v>
      </c>
      <c r="E9" s="87" t="s">
        <v>105</v>
      </c>
      <c r="F9" s="74" t="s">
        <v>27</v>
      </c>
      <c r="G9" s="102" t="s">
        <v>49</v>
      </c>
    </row>
    <row r="10" spans="3:7" ht="15" customHeight="1" x14ac:dyDescent="0.2">
      <c r="C10" s="23" t="s">
        <v>79</v>
      </c>
      <c r="D10" s="34">
        <f>'R4一般予算'!D20</f>
        <v>474060</v>
      </c>
      <c r="E10" s="34">
        <f>'R4一般予算'!E20</f>
        <v>473650</v>
      </c>
      <c r="F10" s="185">
        <f>D10-E10</f>
        <v>410</v>
      </c>
      <c r="G10" s="33"/>
    </row>
    <row r="11" spans="3:7" x14ac:dyDescent="0.2">
      <c r="C11" s="121" t="s">
        <v>80</v>
      </c>
      <c r="D11" s="16">
        <f>'R4一般予算'!D46</f>
        <v>433794</v>
      </c>
      <c r="E11" s="16">
        <f>'R4一般予算'!E49</f>
        <v>520000</v>
      </c>
      <c r="F11" s="95">
        <f t="shared" ref="F11:F13" si="0">D11-E11</f>
        <v>-86206</v>
      </c>
      <c r="G11" s="70"/>
    </row>
    <row r="12" spans="3:7" ht="15" customHeight="1" x14ac:dyDescent="0.2">
      <c r="C12" s="14" t="s">
        <v>81</v>
      </c>
      <c r="D12" s="27">
        <f>'R4強化予算'!C17</f>
        <v>714054</v>
      </c>
      <c r="E12" s="27">
        <f>'R4強化予算'!D17</f>
        <v>898703</v>
      </c>
      <c r="F12" s="95">
        <f t="shared" si="0"/>
        <v>-184649</v>
      </c>
      <c r="G12" s="70"/>
    </row>
    <row r="13" spans="3:7" x14ac:dyDescent="0.2">
      <c r="C13" s="11" t="s">
        <v>82</v>
      </c>
      <c r="D13" s="27">
        <f>'R4競技力予算'!C16</f>
        <v>1727365</v>
      </c>
      <c r="E13" s="27">
        <f>'R4競技力予算'!D16</f>
        <v>1328113</v>
      </c>
      <c r="F13" s="95">
        <f t="shared" si="0"/>
        <v>399252</v>
      </c>
      <c r="G13" s="35" t="s">
        <v>125</v>
      </c>
    </row>
    <row r="14" spans="3:7" ht="15" customHeight="1" x14ac:dyDescent="0.2">
      <c r="C14" s="17"/>
      <c r="D14" s="27"/>
      <c r="E14" s="27"/>
      <c r="F14" s="186"/>
      <c r="G14" s="77"/>
    </row>
    <row r="15" spans="3:7" ht="13.8" thickBot="1" x14ac:dyDescent="0.25">
      <c r="C15" s="19"/>
      <c r="D15" s="27"/>
      <c r="E15" s="27"/>
      <c r="F15" s="186"/>
      <c r="G15" s="89"/>
    </row>
    <row r="16" spans="3:7" ht="14.4" thickTop="1" thickBot="1" x14ac:dyDescent="0.25">
      <c r="C16" s="21" t="s">
        <v>0</v>
      </c>
      <c r="D16" s="104">
        <f>SUM(D10:D15)</f>
        <v>3349273</v>
      </c>
      <c r="E16" s="104">
        <f>SUM(E10:E15)</f>
        <v>3220466</v>
      </c>
      <c r="F16" s="104">
        <f>SUM(F10:F15)</f>
        <v>128807</v>
      </c>
      <c r="G16" s="22" t="s">
        <v>51</v>
      </c>
    </row>
    <row r="17" spans="2:10" ht="14.4" x14ac:dyDescent="0.2">
      <c r="C17" s="7"/>
      <c r="D17" s="105"/>
      <c r="E17" s="105"/>
      <c r="F17" s="106"/>
      <c r="G17" s="9"/>
      <c r="J17" s="107"/>
    </row>
    <row r="18" spans="2:10" ht="16.2" x14ac:dyDescent="0.2">
      <c r="C18" s="10"/>
      <c r="D18" s="114"/>
      <c r="E18" s="114"/>
      <c r="F18" s="115"/>
      <c r="G18" s="116"/>
    </row>
    <row r="19" spans="2:10" customFormat="1" ht="21" customHeight="1" thickBot="1" x14ac:dyDescent="0.3">
      <c r="B19" s="41"/>
      <c r="C19" s="42" t="s">
        <v>5</v>
      </c>
      <c r="D19" s="43"/>
      <c r="E19" s="43"/>
      <c r="F19" s="44"/>
      <c r="G19" s="45"/>
    </row>
    <row r="20" spans="2:10" ht="24.6" thickBot="1" x14ac:dyDescent="0.25">
      <c r="C20" s="4" t="s">
        <v>1</v>
      </c>
      <c r="D20" s="5" t="s">
        <v>2</v>
      </c>
      <c r="E20" s="87" t="s">
        <v>105</v>
      </c>
      <c r="F20" s="74" t="s">
        <v>27</v>
      </c>
      <c r="G20" s="102" t="s">
        <v>49</v>
      </c>
    </row>
    <row r="21" spans="2:10" ht="15" customHeight="1" x14ac:dyDescent="0.2">
      <c r="C21" s="23" t="s">
        <v>79</v>
      </c>
      <c r="D21" s="34">
        <f>'R4一般予算'!D37</f>
        <v>423800</v>
      </c>
      <c r="E21" s="34">
        <f>'R4一般予算'!E37</f>
        <v>291590</v>
      </c>
      <c r="F21" s="34">
        <f>D21-E21</f>
        <v>132210</v>
      </c>
      <c r="G21" s="33"/>
    </row>
    <row r="22" spans="2:10" x14ac:dyDescent="0.2">
      <c r="C22" s="121" t="s">
        <v>80</v>
      </c>
      <c r="D22" s="16">
        <f>'R4一般予算'!D59</f>
        <v>70000</v>
      </c>
      <c r="E22" s="16">
        <f>'R4一般予算'!E59</f>
        <v>86206</v>
      </c>
      <c r="F22" s="95">
        <f t="shared" ref="F22:F24" si="1">D22-E22</f>
        <v>-16206</v>
      </c>
      <c r="G22" s="70"/>
    </row>
    <row r="23" spans="2:10" ht="15" customHeight="1" x14ac:dyDescent="0.2">
      <c r="C23" s="14" t="s">
        <v>81</v>
      </c>
      <c r="D23" s="27">
        <f>'R4強化予算'!C30</f>
        <v>675139</v>
      </c>
      <c r="E23" s="27">
        <f>'R4強化予算'!D30</f>
        <v>592660</v>
      </c>
      <c r="F23" s="27">
        <f t="shared" si="1"/>
        <v>82479</v>
      </c>
      <c r="G23" s="70"/>
    </row>
    <row r="24" spans="2:10" x14ac:dyDescent="0.2">
      <c r="C24" s="11" t="s">
        <v>82</v>
      </c>
      <c r="D24" s="27">
        <f>'R4競技力予算'!C46</f>
        <v>1727365</v>
      </c>
      <c r="E24" s="27">
        <f>'R4競技力予算'!D46</f>
        <v>1328113</v>
      </c>
      <c r="F24" s="27">
        <f t="shared" si="1"/>
        <v>399252</v>
      </c>
      <c r="G24" s="35"/>
    </row>
    <row r="25" spans="2:10" ht="15" customHeight="1" x14ac:dyDescent="0.2">
      <c r="C25" s="17"/>
      <c r="D25" s="27"/>
      <c r="E25" s="27"/>
      <c r="F25" s="103"/>
      <c r="G25" s="77"/>
    </row>
    <row r="26" spans="2:10" ht="13.8" thickBot="1" x14ac:dyDescent="0.25">
      <c r="C26" s="19"/>
      <c r="D26" s="27"/>
      <c r="E26" s="27"/>
      <c r="F26" s="103"/>
      <c r="G26" s="89"/>
    </row>
    <row r="27" spans="2:10" ht="14.4" thickTop="1" thickBot="1" x14ac:dyDescent="0.25">
      <c r="C27" s="21" t="s">
        <v>0</v>
      </c>
      <c r="D27" s="104">
        <f>SUM(D21:D26)</f>
        <v>2896304</v>
      </c>
      <c r="E27" s="104">
        <f>SUM(E21:E26)</f>
        <v>2298569</v>
      </c>
      <c r="F27" s="104">
        <f>SUM(F21:F26)</f>
        <v>597735</v>
      </c>
      <c r="G27" s="22" t="s">
        <v>51</v>
      </c>
    </row>
    <row r="28" spans="2:10" ht="16.2" x14ac:dyDescent="0.2">
      <c r="C28" s="10" t="s">
        <v>118</v>
      </c>
      <c r="D28" s="114">
        <f>D16-D27</f>
        <v>452969</v>
      </c>
      <c r="E28" s="114">
        <f>E16-E27</f>
        <v>921897</v>
      </c>
      <c r="F28" s="187">
        <f t="shared" ref="F28" si="2">D28-E28</f>
        <v>-468928</v>
      </c>
      <c r="G28" s="31"/>
    </row>
    <row r="29" spans="2:10" ht="14.4" x14ac:dyDescent="0.2">
      <c r="F29" s="31"/>
      <c r="G29" s="32"/>
    </row>
  </sheetData>
  <mergeCells count="1">
    <mergeCell ref="C2:G2"/>
  </mergeCells>
  <phoneticPr fontId="2"/>
  <printOptions horizontalCentered="1"/>
  <pageMargins left="0.19685039370078741" right="0.19685039370078741" top="0.78740157480314965" bottom="0.19685039370078741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70B8F-4BF1-4965-BE1E-0DE41FF2ED90}">
  <sheetPr>
    <tabColor rgb="FF00B050"/>
  </sheetPr>
  <dimension ref="A1:AMK62"/>
  <sheetViews>
    <sheetView view="pageBreakPreview" zoomScaleNormal="100" zoomScaleSheetLayoutView="100" workbookViewId="0">
      <selection activeCell="C3" sqref="C3"/>
    </sheetView>
  </sheetViews>
  <sheetFormatPr defaultRowHeight="13.2" x14ac:dyDescent="0.2"/>
  <cols>
    <col min="1" max="1" width="1" customWidth="1"/>
    <col min="2" max="2" width="3.33203125" style="36" customWidth="1"/>
    <col min="3" max="3" width="19.88671875" customWidth="1"/>
    <col min="4" max="6" width="12.21875" customWidth="1"/>
    <col min="7" max="7" width="41.88671875" customWidth="1"/>
  </cols>
  <sheetData>
    <row r="1" spans="2:7" x14ac:dyDescent="0.2">
      <c r="C1" s="188" t="s">
        <v>135</v>
      </c>
      <c r="G1" s="24"/>
    </row>
    <row r="2" spans="2:7" ht="19.2" x14ac:dyDescent="0.2">
      <c r="C2" s="190" t="s">
        <v>138</v>
      </c>
      <c r="D2" s="190"/>
      <c r="E2" s="190"/>
      <c r="F2" s="190"/>
      <c r="G2" s="190"/>
    </row>
    <row r="3" spans="2:7" x14ac:dyDescent="0.2">
      <c r="C3" s="1"/>
      <c r="D3" s="1"/>
      <c r="E3" s="1"/>
      <c r="F3" s="1"/>
      <c r="G3" s="101" t="s">
        <v>131</v>
      </c>
    </row>
    <row r="4" spans="2:7" x14ac:dyDescent="0.2">
      <c r="C4" s="1"/>
      <c r="D4" s="1"/>
      <c r="E4" s="1"/>
      <c r="F4" s="1"/>
      <c r="G4" s="1"/>
    </row>
    <row r="5" spans="2:7" ht="16.2" x14ac:dyDescent="0.2">
      <c r="C5" s="10"/>
      <c r="D5" s="1"/>
      <c r="E5" s="1"/>
      <c r="F5" s="1"/>
      <c r="G5" s="2" t="s">
        <v>132</v>
      </c>
    </row>
    <row r="6" spans="2:7" x14ac:dyDescent="0.2">
      <c r="C6" s="1"/>
      <c r="D6" s="1"/>
      <c r="E6" s="1"/>
      <c r="F6" s="1"/>
      <c r="G6" s="2" t="s">
        <v>133</v>
      </c>
    </row>
    <row r="7" spans="2:7" ht="19.8" thickBot="1" x14ac:dyDescent="0.25">
      <c r="C7" s="3" t="s">
        <v>6</v>
      </c>
      <c r="D7" s="1"/>
      <c r="E7" s="1"/>
      <c r="F7" s="1"/>
      <c r="G7" s="2"/>
    </row>
    <row r="8" spans="2:7" ht="24.6" thickBot="1" x14ac:dyDescent="0.25">
      <c r="B8" s="36" t="s">
        <v>14</v>
      </c>
      <c r="C8" s="4" t="s">
        <v>1</v>
      </c>
      <c r="D8" s="5" t="s">
        <v>2</v>
      </c>
      <c r="E8" s="87" t="s">
        <v>105</v>
      </c>
      <c r="F8" s="74" t="s">
        <v>27</v>
      </c>
      <c r="G8" s="6" t="s">
        <v>9</v>
      </c>
    </row>
    <row r="9" spans="2:7" x14ac:dyDescent="0.2">
      <c r="B9" s="36" t="s">
        <v>15</v>
      </c>
      <c r="C9" s="23" t="s">
        <v>11</v>
      </c>
      <c r="D9" s="34">
        <v>182060</v>
      </c>
      <c r="E9" s="34">
        <v>26893</v>
      </c>
      <c r="F9" s="37">
        <v>155167</v>
      </c>
      <c r="G9" s="33"/>
    </row>
    <row r="10" spans="2:7" x14ac:dyDescent="0.2">
      <c r="B10" s="36" t="s">
        <v>16</v>
      </c>
      <c r="C10" s="14" t="s">
        <v>41</v>
      </c>
      <c r="D10" s="16">
        <v>0</v>
      </c>
      <c r="E10" s="27">
        <v>200001</v>
      </c>
      <c r="F10" s="37">
        <v>-200001</v>
      </c>
      <c r="G10" s="97"/>
    </row>
    <row r="11" spans="2:7" x14ac:dyDescent="0.2">
      <c r="B11" s="36" t="s">
        <v>17</v>
      </c>
      <c r="C11" s="14" t="s">
        <v>12</v>
      </c>
      <c r="D11" s="15">
        <v>170000</v>
      </c>
      <c r="E11" s="27">
        <v>150000</v>
      </c>
      <c r="F11" s="37">
        <v>20000</v>
      </c>
      <c r="G11" s="70" t="s">
        <v>37</v>
      </c>
    </row>
    <row r="12" spans="2:7" x14ac:dyDescent="0.2">
      <c r="B12" s="36" t="s">
        <v>18</v>
      </c>
      <c r="C12" s="11" t="s">
        <v>24</v>
      </c>
      <c r="D12" s="15">
        <v>0</v>
      </c>
      <c r="E12" s="27">
        <v>2000</v>
      </c>
      <c r="F12" s="37">
        <v>-2000</v>
      </c>
      <c r="G12" s="35"/>
    </row>
    <row r="13" spans="2:7" x14ac:dyDescent="0.2">
      <c r="B13" s="36" t="s">
        <v>19</v>
      </c>
      <c r="C13" s="11" t="s">
        <v>25</v>
      </c>
      <c r="D13" s="15">
        <v>60000</v>
      </c>
      <c r="E13" s="27">
        <v>30000</v>
      </c>
      <c r="F13" s="37">
        <v>30000</v>
      </c>
      <c r="G13" s="35" t="s">
        <v>26</v>
      </c>
    </row>
    <row r="14" spans="2:7" x14ac:dyDescent="0.2">
      <c r="B14" s="36" t="s">
        <v>20</v>
      </c>
      <c r="C14" s="11" t="s">
        <v>28</v>
      </c>
      <c r="D14" s="15">
        <v>20000</v>
      </c>
      <c r="E14" s="27">
        <v>19000</v>
      </c>
      <c r="F14" s="37">
        <v>1000</v>
      </c>
      <c r="G14" s="35"/>
    </row>
    <row r="15" spans="2:7" x14ac:dyDescent="0.2">
      <c r="B15" s="36" t="s">
        <v>21</v>
      </c>
      <c r="C15" s="93" t="s">
        <v>31</v>
      </c>
      <c r="D15" s="18">
        <v>15000</v>
      </c>
      <c r="E15" s="27">
        <v>13950</v>
      </c>
      <c r="F15" s="38">
        <v>1050</v>
      </c>
      <c r="G15" s="86"/>
    </row>
    <row r="16" spans="2:7" ht="13.2" customHeight="1" x14ac:dyDescent="0.2">
      <c r="B16" s="36" t="s">
        <v>22</v>
      </c>
      <c r="C16" s="17" t="s">
        <v>32</v>
      </c>
      <c r="D16" s="75">
        <v>0</v>
      </c>
      <c r="E16" s="27">
        <v>2800</v>
      </c>
      <c r="F16" s="76">
        <v>-2800</v>
      </c>
      <c r="G16" s="86"/>
    </row>
    <row r="17" spans="2:7" x14ac:dyDescent="0.2">
      <c r="B17" s="36" t="s">
        <v>23</v>
      </c>
      <c r="C17" s="17" t="s">
        <v>33</v>
      </c>
      <c r="D17" s="75">
        <v>27000</v>
      </c>
      <c r="E17" s="27">
        <v>29000</v>
      </c>
      <c r="F17" s="76">
        <v>-2000</v>
      </c>
      <c r="G17" s="86"/>
    </row>
    <row r="18" spans="2:7" x14ac:dyDescent="0.2">
      <c r="B18" s="36" t="s">
        <v>34</v>
      </c>
      <c r="C18" s="17" t="s">
        <v>29</v>
      </c>
      <c r="D18" s="75">
        <v>0</v>
      </c>
      <c r="E18" s="27">
        <v>6</v>
      </c>
      <c r="F18" s="76">
        <v>-6</v>
      </c>
      <c r="G18" s="86"/>
    </row>
    <row r="19" spans="2:7" ht="13.8" thickBot="1" x14ac:dyDescent="0.25">
      <c r="B19" s="36" t="s">
        <v>35</v>
      </c>
      <c r="C19" s="17"/>
      <c r="D19" s="75">
        <v>0</v>
      </c>
      <c r="E19" s="90">
        <v>0</v>
      </c>
      <c r="F19" s="76">
        <v>0</v>
      </c>
      <c r="G19" s="77"/>
    </row>
    <row r="20" spans="2:7" ht="18" customHeight="1" thickBot="1" x14ac:dyDescent="0.25">
      <c r="C20" s="78" t="s">
        <v>0</v>
      </c>
      <c r="D20" s="79">
        <v>474060</v>
      </c>
      <c r="E20" s="79">
        <v>473650</v>
      </c>
      <c r="F20" s="79">
        <v>410</v>
      </c>
      <c r="G20" s="80" t="s">
        <v>10</v>
      </c>
    </row>
    <row r="21" spans="2:7" x14ac:dyDescent="0.2">
      <c r="C21" s="1"/>
      <c r="D21" s="1"/>
      <c r="E21" s="1"/>
      <c r="F21" s="1"/>
      <c r="G21" s="1"/>
    </row>
    <row r="22" spans="2:7" ht="21" customHeight="1" thickBot="1" x14ac:dyDescent="0.3">
      <c r="B22" s="41"/>
      <c r="C22" s="42" t="s">
        <v>5</v>
      </c>
      <c r="D22" s="43"/>
      <c r="E22" s="43"/>
      <c r="F22" s="44"/>
      <c r="G22" s="45"/>
    </row>
    <row r="23" spans="2:7" ht="30.75" customHeight="1" thickBot="1" x14ac:dyDescent="0.25">
      <c r="B23" s="41" t="s">
        <v>14</v>
      </c>
      <c r="C23" s="46" t="s">
        <v>1</v>
      </c>
      <c r="D23" s="47" t="s">
        <v>2</v>
      </c>
      <c r="E23" s="87" t="s">
        <v>106</v>
      </c>
      <c r="F23" s="74" t="s">
        <v>27</v>
      </c>
      <c r="G23" s="48" t="s">
        <v>9</v>
      </c>
    </row>
    <row r="24" spans="2:7" ht="18" customHeight="1" x14ac:dyDescent="0.2">
      <c r="B24" s="41" t="s">
        <v>15</v>
      </c>
      <c r="C24" s="109" t="s">
        <v>3</v>
      </c>
      <c r="D24" s="49">
        <v>170000</v>
      </c>
      <c r="E24" s="27">
        <v>130000</v>
      </c>
      <c r="F24" s="38">
        <v>40000</v>
      </c>
      <c r="G24" s="51" t="s">
        <v>42</v>
      </c>
    </row>
    <row r="25" spans="2:7" ht="18" customHeight="1" x14ac:dyDescent="0.2">
      <c r="B25" s="41" t="s">
        <v>16</v>
      </c>
      <c r="C25" s="110" t="s">
        <v>52</v>
      </c>
      <c r="D25" s="49">
        <v>0</v>
      </c>
      <c r="E25" s="27">
        <v>3500</v>
      </c>
      <c r="F25" s="38">
        <v>-3500</v>
      </c>
      <c r="G25" s="35"/>
    </row>
    <row r="26" spans="2:7" ht="18" customHeight="1" x14ac:dyDescent="0.2">
      <c r="B26" s="41" t="s">
        <v>17</v>
      </c>
      <c r="C26" s="110" t="s">
        <v>53</v>
      </c>
      <c r="D26" s="49">
        <v>50000</v>
      </c>
      <c r="E26" s="27">
        <v>23679</v>
      </c>
      <c r="F26" s="38">
        <v>26321</v>
      </c>
      <c r="G26" s="55" t="s">
        <v>115</v>
      </c>
    </row>
    <row r="27" spans="2:7" ht="18" customHeight="1" x14ac:dyDescent="0.2">
      <c r="B27" s="41" t="s">
        <v>18</v>
      </c>
      <c r="C27" s="110" t="s">
        <v>54</v>
      </c>
      <c r="D27" s="49">
        <v>5000</v>
      </c>
      <c r="E27" s="27">
        <v>0</v>
      </c>
      <c r="F27" s="38">
        <v>5000</v>
      </c>
      <c r="G27" s="55" t="s">
        <v>30</v>
      </c>
    </row>
    <row r="28" spans="2:7" ht="18" customHeight="1" x14ac:dyDescent="0.2">
      <c r="B28" s="41" t="s">
        <v>19</v>
      </c>
      <c r="C28" s="111" t="s">
        <v>55</v>
      </c>
      <c r="D28" s="72">
        <v>0</v>
      </c>
      <c r="E28" s="27">
        <v>17440</v>
      </c>
      <c r="F28" s="38">
        <v>-17440</v>
      </c>
      <c r="G28" s="55"/>
    </row>
    <row r="29" spans="2:7" ht="18" customHeight="1" x14ac:dyDescent="0.2">
      <c r="B29" s="41" t="s">
        <v>20</v>
      </c>
      <c r="C29" s="112" t="s">
        <v>56</v>
      </c>
      <c r="D29" s="96">
        <v>30000</v>
      </c>
      <c r="E29" s="27">
        <v>28000</v>
      </c>
      <c r="F29" s="38">
        <v>2000</v>
      </c>
      <c r="G29" s="71" t="s">
        <v>111</v>
      </c>
    </row>
    <row r="30" spans="2:7" ht="18" customHeight="1" x14ac:dyDescent="0.2">
      <c r="B30" s="41" t="s">
        <v>21</v>
      </c>
      <c r="C30" s="112" t="s">
        <v>57</v>
      </c>
      <c r="D30" s="56">
        <v>7000</v>
      </c>
      <c r="E30" s="27">
        <v>5989</v>
      </c>
      <c r="F30" s="38">
        <v>1011</v>
      </c>
      <c r="G30" s="57"/>
    </row>
    <row r="31" spans="2:7" ht="18" customHeight="1" x14ac:dyDescent="0.2">
      <c r="B31" s="41" t="s">
        <v>22</v>
      </c>
      <c r="C31" s="112" t="s">
        <v>58</v>
      </c>
      <c r="D31" s="56">
        <v>95000</v>
      </c>
      <c r="E31" s="27">
        <v>4573</v>
      </c>
      <c r="F31" s="38">
        <v>90427</v>
      </c>
      <c r="G31" s="71" t="s">
        <v>114</v>
      </c>
    </row>
    <row r="32" spans="2:7" ht="18" customHeight="1" x14ac:dyDescent="0.2">
      <c r="B32" s="41" t="s">
        <v>23</v>
      </c>
      <c r="C32" s="112" t="s">
        <v>50</v>
      </c>
      <c r="D32" s="56">
        <v>27000</v>
      </c>
      <c r="E32" s="27">
        <v>28800</v>
      </c>
      <c r="F32" s="38">
        <v>-1800</v>
      </c>
      <c r="G32" s="57"/>
    </row>
    <row r="33" spans="1:1025" ht="18" customHeight="1" x14ac:dyDescent="0.2">
      <c r="B33" s="41" t="s">
        <v>34</v>
      </c>
      <c r="C33" s="112" t="s">
        <v>59</v>
      </c>
      <c r="D33" s="56">
        <v>0</v>
      </c>
      <c r="E33" s="27">
        <v>0</v>
      </c>
      <c r="F33" s="38">
        <v>0</v>
      </c>
      <c r="G33" s="57" t="s">
        <v>39</v>
      </c>
    </row>
    <row r="34" spans="1:1025" ht="18" customHeight="1" x14ac:dyDescent="0.2">
      <c r="B34" s="41" t="s">
        <v>35</v>
      </c>
      <c r="C34" s="110" t="s">
        <v>60</v>
      </c>
      <c r="D34" s="56">
        <v>20000</v>
      </c>
      <c r="E34" s="27">
        <v>29809</v>
      </c>
      <c r="F34" s="38">
        <v>-9809</v>
      </c>
      <c r="G34" s="57"/>
    </row>
    <row r="35" spans="1:1025" ht="18" customHeight="1" x14ac:dyDescent="0.2">
      <c r="B35" s="41" t="s">
        <v>38</v>
      </c>
      <c r="C35" s="110" t="s">
        <v>61</v>
      </c>
      <c r="D35" s="56">
        <v>19800</v>
      </c>
      <c r="E35" s="27">
        <v>19800</v>
      </c>
      <c r="F35" s="38">
        <v>0</v>
      </c>
      <c r="G35" s="57"/>
    </row>
    <row r="36" spans="1:1025" ht="18" customHeight="1" thickBot="1" x14ac:dyDescent="0.25">
      <c r="B36" s="41" t="s">
        <v>40</v>
      </c>
      <c r="C36" s="94"/>
      <c r="D36" s="56"/>
      <c r="E36" s="27"/>
      <c r="F36" s="38"/>
      <c r="G36" s="71"/>
    </row>
    <row r="37" spans="1:1025" ht="18" customHeight="1" thickTop="1" thickBot="1" x14ac:dyDescent="0.25">
      <c r="B37" s="41"/>
      <c r="C37" s="58" t="s">
        <v>8</v>
      </c>
      <c r="D37" s="39">
        <v>423800</v>
      </c>
      <c r="E37" s="39">
        <v>291590</v>
      </c>
      <c r="F37" s="39">
        <v>132210</v>
      </c>
      <c r="G37" s="59"/>
    </row>
    <row r="38" spans="1:1025" ht="18" customHeight="1" x14ac:dyDescent="0.2">
      <c r="B38" s="41"/>
      <c r="C38" s="60" t="s">
        <v>13</v>
      </c>
      <c r="D38" s="61">
        <v>0</v>
      </c>
      <c r="E38" s="27">
        <v>0</v>
      </c>
      <c r="F38" s="38">
        <v>0</v>
      </c>
      <c r="G38" s="62"/>
    </row>
    <row r="39" spans="1:1025" ht="18" customHeight="1" x14ac:dyDescent="0.2">
      <c r="B39" s="41"/>
      <c r="C39" s="52" t="s">
        <v>4</v>
      </c>
      <c r="D39" s="50">
        <v>50260</v>
      </c>
      <c r="E39" s="27">
        <v>0</v>
      </c>
      <c r="F39" s="38">
        <v>50260</v>
      </c>
      <c r="G39" s="63"/>
    </row>
    <row r="40" spans="1:1025" ht="18" customHeight="1" thickBot="1" x14ac:dyDescent="0.25">
      <c r="B40" s="41"/>
      <c r="C40" s="64" t="s">
        <v>7</v>
      </c>
      <c r="D40" s="65">
        <v>0</v>
      </c>
      <c r="E40" s="27">
        <v>182060</v>
      </c>
      <c r="F40" s="38">
        <v>-182060</v>
      </c>
      <c r="G40" s="66"/>
    </row>
    <row r="41" spans="1:1025" ht="14.4" thickTop="1" thickBot="1" x14ac:dyDescent="0.25">
      <c r="B41" s="41"/>
      <c r="C41" s="67" t="s">
        <v>0</v>
      </c>
      <c r="D41" s="40">
        <v>474060</v>
      </c>
      <c r="E41" s="69">
        <v>473650</v>
      </c>
      <c r="F41" s="69">
        <v>410</v>
      </c>
      <c r="G41" s="68"/>
    </row>
    <row r="42" spans="1:1025" ht="30" customHeight="1" x14ac:dyDescent="0.2">
      <c r="B42" s="169"/>
      <c r="C42" s="170"/>
      <c r="D42" s="170"/>
      <c r="E42" s="170"/>
      <c r="F42" s="170"/>
      <c r="G42" s="170"/>
      <c r="H42" s="171"/>
    </row>
    <row r="43" spans="1:1025" s="100" customFormat="1" ht="19.2" x14ac:dyDescent="0.25">
      <c r="A43"/>
      <c r="B43" s="36"/>
      <c r="C43" s="92" t="s">
        <v>63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</row>
    <row r="44" spans="1:1025" ht="19.8" thickBot="1" x14ac:dyDescent="0.25">
      <c r="C44" s="3" t="s">
        <v>6</v>
      </c>
      <c r="D44" s="1"/>
      <c r="E44" s="1"/>
      <c r="F44" s="1"/>
      <c r="G44" s="2"/>
    </row>
    <row r="45" spans="1:1025" s="100" customFormat="1" ht="24.6" thickBot="1" x14ac:dyDescent="0.25">
      <c r="A45"/>
      <c r="B45" s="36"/>
      <c r="C45" s="108" t="s">
        <v>62</v>
      </c>
      <c r="D45" s="5" t="s">
        <v>2</v>
      </c>
      <c r="E45" s="87" t="s">
        <v>105</v>
      </c>
      <c r="F45" s="74" t="s">
        <v>27</v>
      </c>
      <c r="G45" s="6" t="s">
        <v>9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</row>
    <row r="46" spans="1:1025" s="100" customFormat="1" x14ac:dyDescent="0.2">
      <c r="A46"/>
      <c r="B46" s="36"/>
      <c r="C46" s="110" t="s">
        <v>107</v>
      </c>
      <c r="D46" s="117">
        <v>433794</v>
      </c>
      <c r="E46" s="117">
        <v>0</v>
      </c>
      <c r="F46" s="38">
        <v>433794</v>
      </c>
      <c r="G46" s="5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</row>
    <row r="47" spans="1:1025" s="100" customFormat="1" x14ac:dyDescent="0.2">
      <c r="A47"/>
      <c r="B47" s="36"/>
      <c r="C47" s="110" t="s">
        <v>64</v>
      </c>
      <c r="D47" s="27">
        <v>0</v>
      </c>
      <c r="E47" s="117">
        <v>520000</v>
      </c>
      <c r="F47" s="38">
        <v>-520000</v>
      </c>
      <c r="G47" s="57" t="s">
        <v>108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</row>
    <row r="48" spans="1:1025" s="100" customFormat="1" ht="15" customHeight="1" thickBot="1" x14ac:dyDescent="0.25">
      <c r="A48"/>
      <c r="B48" s="36"/>
      <c r="C48" s="110"/>
      <c r="D48" s="27"/>
      <c r="E48" s="117"/>
      <c r="F48" s="172"/>
      <c r="G48" s="5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</row>
    <row r="49" spans="1:1025" ht="18" customHeight="1" thickBot="1" x14ac:dyDescent="0.25">
      <c r="C49" s="78" t="s">
        <v>0</v>
      </c>
      <c r="D49" s="79">
        <v>433794</v>
      </c>
      <c r="E49" s="79">
        <v>520000</v>
      </c>
      <c r="F49" s="79">
        <v>-86206</v>
      </c>
      <c r="G49" s="80" t="s">
        <v>10</v>
      </c>
    </row>
    <row r="50" spans="1:1025" x14ac:dyDescent="0.2">
      <c r="C50" s="1"/>
      <c r="D50" s="1"/>
      <c r="E50" s="1"/>
      <c r="F50" s="1"/>
      <c r="G50" s="1"/>
    </row>
    <row r="51" spans="1:1025" ht="21" customHeight="1" thickBot="1" x14ac:dyDescent="0.3">
      <c r="B51" s="41"/>
      <c r="C51" s="42" t="s">
        <v>5</v>
      </c>
      <c r="D51" s="43"/>
      <c r="E51" s="43"/>
      <c r="F51" s="44"/>
      <c r="G51" s="45"/>
    </row>
    <row r="52" spans="1:1025" ht="30.75" customHeight="1" thickBot="1" x14ac:dyDescent="0.25">
      <c r="B52" s="41" t="s">
        <v>14</v>
      </c>
      <c r="C52" s="46" t="s">
        <v>1</v>
      </c>
      <c r="D52" s="47" t="s">
        <v>2</v>
      </c>
      <c r="E52" s="87" t="s">
        <v>106</v>
      </c>
      <c r="F52" s="74" t="s">
        <v>27</v>
      </c>
      <c r="G52" s="48" t="s">
        <v>9</v>
      </c>
    </row>
    <row r="53" spans="1:1025" s="100" customFormat="1" ht="15" customHeight="1" x14ac:dyDescent="0.2">
      <c r="A53"/>
      <c r="B53" s="36"/>
      <c r="C53" s="119" t="s">
        <v>65</v>
      </c>
      <c r="D53" s="168"/>
      <c r="E53" s="168">
        <v>34188</v>
      </c>
      <c r="F53" s="38">
        <v>-34188</v>
      </c>
      <c r="G53" s="17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</row>
    <row r="54" spans="1:1025" s="100" customFormat="1" ht="15" customHeight="1" x14ac:dyDescent="0.2">
      <c r="A54"/>
      <c r="B54" s="36"/>
      <c r="C54" s="110" t="s">
        <v>66</v>
      </c>
      <c r="D54" s="117"/>
      <c r="E54" s="117">
        <v>8011</v>
      </c>
      <c r="F54" s="38">
        <v>-8011</v>
      </c>
      <c r="G54" s="17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</row>
    <row r="55" spans="1:1025" s="100" customFormat="1" ht="15" customHeight="1" x14ac:dyDescent="0.2">
      <c r="A55"/>
      <c r="B55" s="36"/>
      <c r="C55" s="110" t="s">
        <v>67</v>
      </c>
      <c r="D55" s="117">
        <v>50000</v>
      </c>
      <c r="E55" s="117">
        <v>10200</v>
      </c>
      <c r="F55" s="38">
        <v>39800</v>
      </c>
      <c r="G55" s="174" t="s">
        <v>110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</row>
    <row r="56" spans="1:1025" s="100" customFormat="1" ht="15" customHeight="1" x14ac:dyDescent="0.2">
      <c r="A56"/>
      <c r="B56" s="36"/>
      <c r="C56" s="110" t="s">
        <v>68</v>
      </c>
      <c r="D56" s="117">
        <v>20000</v>
      </c>
      <c r="E56" s="117">
        <v>3800</v>
      </c>
      <c r="F56" s="38">
        <v>16200</v>
      </c>
      <c r="G56" s="174" t="s">
        <v>109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</row>
    <row r="57" spans="1:1025" s="100" customFormat="1" ht="15" customHeight="1" x14ac:dyDescent="0.2">
      <c r="A57"/>
      <c r="B57" s="36"/>
      <c r="C57" s="110" t="s">
        <v>69</v>
      </c>
      <c r="D57" s="117">
        <v>0</v>
      </c>
      <c r="E57" s="117">
        <v>28127</v>
      </c>
      <c r="F57" s="38">
        <v>-28127</v>
      </c>
      <c r="G57" s="174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</row>
    <row r="58" spans="1:1025" s="100" customFormat="1" ht="15" customHeight="1" thickBot="1" x14ac:dyDescent="0.25">
      <c r="A58"/>
      <c r="B58" s="36"/>
      <c r="C58" s="113" t="s">
        <v>70</v>
      </c>
      <c r="D58" s="118">
        <v>0</v>
      </c>
      <c r="E58" s="118">
        <v>1880</v>
      </c>
      <c r="F58" s="38">
        <v>-1880</v>
      </c>
      <c r="G58" s="175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</row>
    <row r="59" spans="1:1025" s="100" customFormat="1" ht="18" customHeight="1" thickTop="1" thickBot="1" x14ac:dyDescent="0.25">
      <c r="A59"/>
      <c r="B59" s="36"/>
      <c r="C59" s="58" t="s">
        <v>8</v>
      </c>
      <c r="D59" s="177">
        <v>70000</v>
      </c>
      <c r="E59" s="177">
        <v>86206</v>
      </c>
      <c r="F59" s="177">
        <v>-16206</v>
      </c>
      <c r="G59" s="17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</row>
    <row r="60" spans="1:1025" ht="18" customHeight="1" x14ac:dyDescent="0.2">
      <c r="B60" s="41"/>
      <c r="C60" s="52" t="s">
        <v>4</v>
      </c>
      <c r="D60" s="50">
        <v>363794</v>
      </c>
      <c r="E60" s="27">
        <v>0</v>
      </c>
      <c r="F60" s="38">
        <v>363794</v>
      </c>
      <c r="G60" s="63"/>
    </row>
    <row r="61" spans="1:1025" ht="18" customHeight="1" thickBot="1" x14ac:dyDescent="0.25">
      <c r="B61" s="41"/>
      <c r="C61" s="64" t="s">
        <v>7</v>
      </c>
      <c r="D61" s="65">
        <v>0</v>
      </c>
      <c r="E61" s="27">
        <v>433794</v>
      </c>
      <c r="F61" s="38">
        <v>-433794</v>
      </c>
      <c r="G61" s="66"/>
    </row>
    <row r="62" spans="1:1025" ht="14.4" thickTop="1" thickBot="1" x14ac:dyDescent="0.25">
      <c r="B62" s="41"/>
      <c r="C62" s="67" t="s">
        <v>0</v>
      </c>
      <c r="D62" s="40">
        <v>433794</v>
      </c>
      <c r="E62" s="69">
        <v>520000</v>
      </c>
      <c r="F62" s="69">
        <v>-86206</v>
      </c>
      <c r="G62" s="68"/>
    </row>
  </sheetData>
  <mergeCells count="1">
    <mergeCell ref="C2:G2"/>
  </mergeCells>
  <phoneticPr fontId="2"/>
  <printOptions horizontalCentered="1"/>
  <pageMargins left="0.19685039370078741" right="0.19685039370078741" top="0.39370078740157483" bottom="0.19685039370078741" header="0.31496062992125984" footer="0.31496062992125984"/>
  <pageSetup paperSize="9" scale="8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CBAC-ECA0-404D-B295-6C9594E9CF76}">
  <sheetPr>
    <tabColor rgb="FF00B050"/>
  </sheetPr>
  <dimension ref="B1:I45"/>
  <sheetViews>
    <sheetView view="pageBreakPreview" zoomScaleNormal="100" zoomScaleSheetLayoutView="100" workbookViewId="0">
      <selection activeCell="B3" sqref="B3"/>
    </sheetView>
  </sheetViews>
  <sheetFormatPr defaultRowHeight="13.2" x14ac:dyDescent="0.2"/>
  <cols>
    <col min="1" max="1" width="1" customWidth="1"/>
    <col min="2" max="2" width="19.88671875" customWidth="1"/>
    <col min="3" max="5" width="12.21875" customWidth="1"/>
    <col min="6" max="6" width="41.88671875" customWidth="1"/>
  </cols>
  <sheetData>
    <row r="1" spans="2:7" x14ac:dyDescent="0.2">
      <c r="B1" s="188" t="s">
        <v>136</v>
      </c>
      <c r="F1" s="24"/>
    </row>
    <row r="2" spans="2:7" ht="19.2" x14ac:dyDescent="0.2">
      <c r="B2" s="190" t="s">
        <v>139</v>
      </c>
      <c r="C2" s="190"/>
      <c r="D2" s="190"/>
      <c r="E2" s="190"/>
      <c r="F2" s="190"/>
    </row>
    <row r="3" spans="2:7" x14ac:dyDescent="0.2">
      <c r="B3" s="1"/>
      <c r="C3" s="1"/>
      <c r="D3" s="1"/>
      <c r="E3" s="1"/>
      <c r="F3" s="101" t="s">
        <v>131</v>
      </c>
    </row>
    <row r="4" spans="2:7" x14ac:dyDescent="0.2">
      <c r="B4" s="1"/>
      <c r="C4" s="1"/>
      <c r="D4" s="1"/>
      <c r="E4" s="1"/>
      <c r="F4" s="1"/>
    </row>
    <row r="5" spans="2:7" ht="16.2" x14ac:dyDescent="0.2">
      <c r="B5" s="10"/>
      <c r="C5" s="1"/>
      <c r="D5" s="1"/>
      <c r="E5" s="1"/>
      <c r="F5" s="2" t="s">
        <v>132</v>
      </c>
    </row>
    <row r="6" spans="2:7" x14ac:dyDescent="0.2">
      <c r="B6" s="1"/>
      <c r="C6" s="1"/>
      <c r="D6" s="1"/>
      <c r="E6" s="1"/>
      <c r="F6" s="2" t="s">
        <v>133</v>
      </c>
    </row>
    <row r="7" spans="2:7" ht="19.8" thickBot="1" x14ac:dyDescent="0.25">
      <c r="B7" s="3" t="s">
        <v>6</v>
      </c>
      <c r="C7" s="1"/>
      <c r="D7" s="1"/>
      <c r="E7" s="1"/>
      <c r="F7" s="2"/>
    </row>
    <row r="8" spans="2:7" ht="24.9" customHeight="1" thickBot="1" x14ac:dyDescent="0.25">
      <c r="B8" s="4" t="s">
        <v>1</v>
      </c>
      <c r="C8" s="5" t="s">
        <v>2</v>
      </c>
      <c r="D8" s="87" t="s">
        <v>105</v>
      </c>
      <c r="E8" s="74" t="s">
        <v>27</v>
      </c>
      <c r="F8" s="6" t="s">
        <v>9</v>
      </c>
    </row>
    <row r="9" spans="2:7" x14ac:dyDescent="0.2">
      <c r="B9" s="23" t="s">
        <v>11</v>
      </c>
      <c r="C9" s="34">
        <v>306043</v>
      </c>
      <c r="D9" s="34">
        <v>52405</v>
      </c>
      <c r="E9" s="37">
        <v>253638</v>
      </c>
      <c r="F9" s="33"/>
    </row>
    <row r="10" spans="2:7" x14ac:dyDescent="0.2">
      <c r="B10" s="14" t="s">
        <v>71</v>
      </c>
      <c r="C10" s="15">
        <v>408011</v>
      </c>
      <c r="D10" s="27">
        <v>343182</v>
      </c>
      <c r="E10" s="37">
        <v>64829</v>
      </c>
      <c r="F10" s="70"/>
      <c r="G10" t="s">
        <v>116</v>
      </c>
    </row>
    <row r="11" spans="2:7" x14ac:dyDescent="0.2">
      <c r="B11" s="14" t="s">
        <v>72</v>
      </c>
      <c r="C11" s="15">
        <v>0</v>
      </c>
      <c r="D11" s="27">
        <v>0</v>
      </c>
      <c r="E11" s="37">
        <v>0</v>
      </c>
      <c r="F11" s="35"/>
      <c r="G11" t="s">
        <v>117</v>
      </c>
    </row>
    <row r="12" spans="2:7" x14ac:dyDescent="0.2">
      <c r="B12" s="98" t="s">
        <v>45</v>
      </c>
      <c r="C12" s="15">
        <v>0</v>
      </c>
      <c r="D12" s="27">
        <v>199813</v>
      </c>
      <c r="E12" s="37">
        <v>-199813</v>
      </c>
      <c r="F12" s="77"/>
    </row>
    <row r="13" spans="2:7" x14ac:dyDescent="0.2">
      <c r="B13" s="98" t="s">
        <v>44</v>
      </c>
      <c r="C13" s="15">
        <v>0</v>
      </c>
      <c r="D13" s="27">
        <v>36300</v>
      </c>
      <c r="E13" s="37">
        <v>-36300</v>
      </c>
      <c r="F13" s="77"/>
    </row>
    <row r="14" spans="2:7" x14ac:dyDescent="0.2">
      <c r="B14" s="17" t="s">
        <v>43</v>
      </c>
      <c r="C14" s="15">
        <v>0</v>
      </c>
      <c r="D14" s="27">
        <v>258000</v>
      </c>
      <c r="E14" s="37">
        <v>-258000</v>
      </c>
      <c r="F14" s="77"/>
    </row>
    <row r="15" spans="2:7" x14ac:dyDescent="0.2">
      <c r="B15" s="17" t="s">
        <v>46</v>
      </c>
      <c r="C15" s="15">
        <v>0</v>
      </c>
      <c r="D15" s="27">
        <v>0</v>
      </c>
      <c r="E15" s="37">
        <v>0</v>
      </c>
      <c r="F15" s="77"/>
    </row>
    <row r="16" spans="2:7" ht="13.8" thickBot="1" x14ac:dyDescent="0.25">
      <c r="B16" s="17" t="s">
        <v>47</v>
      </c>
      <c r="C16" s="18">
        <v>0</v>
      </c>
      <c r="D16" s="20">
        <v>9003</v>
      </c>
      <c r="E16" s="37">
        <v>-9003</v>
      </c>
      <c r="F16" s="77"/>
    </row>
    <row r="17" spans="2:9" ht="18" customHeight="1" thickTop="1" thickBot="1" x14ac:dyDescent="0.25">
      <c r="B17" s="88" t="s">
        <v>0</v>
      </c>
      <c r="C17" s="81">
        <v>714054</v>
      </c>
      <c r="D17" s="81">
        <v>898703</v>
      </c>
      <c r="E17" s="81">
        <v>-184649</v>
      </c>
      <c r="F17" s="82" t="s">
        <v>10</v>
      </c>
    </row>
    <row r="18" spans="2:9" ht="50.1" customHeight="1" x14ac:dyDescent="0.2">
      <c r="B18" s="7"/>
      <c r="C18" s="8"/>
      <c r="D18" s="8"/>
      <c r="E18" s="25"/>
      <c r="F18" s="9"/>
      <c r="I18" s="28"/>
    </row>
    <row r="19" spans="2:9" ht="19.8" thickBot="1" x14ac:dyDescent="0.3">
      <c r="B19" s="42" t="s">
        <v>5</v>
      </c>
      <c r="C19" s="43"/>
      <c r="D19" s="43"/>
      <c r="E19" s="44"/>
      <c r="F19" s="45"/>
    </row>
    <row r="20" spans="2:9" ht="24.6" thickBot="1" x14ac:dyDescent="0.25">
      <c r="B20" s="46" t="s">
        <v>1</v>
      </c>
      <c r="C20" s="47" t="s">
        <v>2</v>
      </c>
      <c r="D20" s="87" t="s">
        <v>105</v>
      </c>
      <c r="E20" s="74" t="s">
        <v>27</v>
      </c>
      <c r="F20" s="48" t="s">
        <v>9</v>
      </c>
    </row>
    <row r="21" spans="2:9" x14ac:dyDescent="0.2">
      <c r="B21" s="110" t="s">
        <v>74</v>
      </c>
      <c r="C21" s="49">
        <v>0</v>
      </c>
      <c r="D21" s="27">
        <v>430000</v>
      </c>
      <c r="E21" s="37">
        <v>-430000</v>
      </c>
      <c r="F21" s="178"/>
    </row>
    <row r="22" spans="2:9" x14ac:dyDescent="0.2">
      <c r="B22" s="112" t="s">
        <v>75</v>
      </c>
      <c r="C22" s="49">
        <v>0</v>
      </c>
      <c r="D22" s="27">
        <v>20000</v>
      </c>
      <c r="E22" s="37">
        <v>-20000</v>
      </c>
      <c r="F22" s="54"/>
    </row>
    <row r="23" spans="2:9" x14ac:dyDescent="0.2">
      <c r="B23" s="120" t="s">
        <v>73</v>
      </c>
      <c r="C23" s="49">
        <v>0</v>
      </c>
      <c r="D23" s="27">
        <v>36300</v>
      </c>
      <c r="E23" s="37">
        <v>-36300</v>
      </c>
      <c r="F23" s="54"/>
    </row>
    <row r="24" spans="2:9" x14ac:dyDescent="0.2">
      <c r="B24" s="120"/>
      <c r="C24" s="49"/>
      <c r="D24" s="27"/>
      <c r="E24" s="37"/>
      <c r="F24" s="54"/>
    </row>
    <row r="25" spans="2:9" x14ac:dyDescent="0.2">
      <c r="B25" s="112" t="s">
        <v>57</v>
      </c>
      <c r="C25" s="49">
        <v>0</v>
      </c>
      <c r="D25" s="27">
        <v>1860</v>
      </c>
      <c r="E25" s="37">
        <v>-1860</v>
      </c>
      <c r="F25" s="85"/>
    </row>
    <row r="26" spans="2:9" x14ac:dyDescent="0.2">
      <c r="B26" s="120" t="s">
        <v>76</v>
      </c>
      <c r="C26" s="56">
        <v>675139</v>
      </c>
      <c r="D26" s="27">
        <v>0</v>
      </c>
      <c r="E26" s="37">
        <v>675139</v>
      </c>
      <c r="F26" s="85"/>
    </row>
    <row r="27" spans="2:9" x14ac:dyDescent="0.2">
      <c r="B27" s="112" t="s">
        <v>77</v>
      </c>
      <c r="C27" s="49">
        <v>0</v>
      </c>
      <c r="D27" s="27">
        <v>104500</v>
      </c>
      <c r="E27" s="38">
        <v>-104500</v>
      </c>
      <c r="F27" s="53"/>
    </row>
    <row r="28" spans="2:9" x14ac:dyDescent="0.2">
      <c r="B28" s="52"/>
      <c r="C28" s="49"/>
      <c r="D28" s="27"/>
      <c r="E28" s="38"/>
      <c r="F28" s="53"/>
    </row>
    <row r="29" spans="2:9" ht="13.8" thickBot="1" x14ac:dyDescent="0.25">
      <c r="B29" s="94"/>
      <c r="C29" s="84"/>
      <c r="D29" s="20"/>
      <c r="E29" s="83"/>
      <c r="F29" s="91"/>
    </row>
    <row r="30" spans="2:9" ht="14.4" thickTop="1" thickBot="1" x14ac:dyDescent="0.25">
      <c r="B30" s="58" t="s">
        <v>8</v>
      </c>
      <c r="C30" s="39">
        <v>675139</v>
      </c>
      <c r="D30" s="39">
        <v>592660</v>
      </c>
      <c r="E30" s="39">
        <v>82479</v>
      </c>
      <c r="F30" s="59"/>
    </row>
    <row r="31" spans="2:9" x14ac:dyDescent="0.2">
      <c r="B31" s="52" t="s">
        <v>36</v>
      </c>
      <c r="C31" s="50">
        <v>38915</v>
      </c>
      <c r="D31" s="27">
        <v>0</v>
      </c>
      <c r="E31" s="37">
        <v>38915</v>
      </c>
      <c r="F31" s="63"/>
    </row>
    <row r="32" spans="2:9" ht="13.8" thickBot="1" x14ac:dyDescent="0.25">
      <c r="B32" s="64" t="s">
        <v>7</v>
      </c>
      <c r="C32" s="65"/>
      <c r="D32" s="20">
        <v>306043</v>
      </c>
      <c r="E32" s="37">
        <v>-306043</v>
      </c>
      <c r="F32" s="91"/>
    </row>
    <row r="33" spans="2:6" ht="14.4" thickTop="1" thickBot="1" x14ac:dyDescent="0.25">
      <c r="B33" s="67" t="s">
        <v>0</v>
      </c>
      <c r="C33" s="40">
        <v>714054</v>
      </c>
      <c r="D33" s="181">
        <v>898703</v>
      </c>
      <c r="E33" s="69">
        <v>-184649</v>
      </c>
      <c r="F33" s="68"/>
    </row>
    <row r="34" spans="2:6" ht="16.2" x14ac:dyDescent="0.2">
      <c r="B34" s="10"/>
      <c r="C34" s="12"/>
      <c r="D34" s="12"/>
      <c r="E34" s="26"/>
      <c r="F34" s="13"/>
    </row>
    <row r="35" spans="2:6" ht="16.2" x14ac:dyDescent="0.2">
      <c r="B35" s="73"/>
      <c r="C35" s="12"/>
      <c r="D35" s="12"/>
      <c r="E35" s="26"/>
      <c r="F35" s="13"/>
    </row>
    <row r="36" spans="2:6" ht="16.2" x14ac:dyDescent="0.2">
      <c r="B36" s="73"/>
      <c r="C36" s="12"/>
      <c r="D36" s="12"/>
      <c r="E36" s="26"/>
      <c r="F36" s="13"/>
    </row>
    <row r="37" spans="2:6" ht="16.2" x14ac:dyDescent="0.2">
      <c r="B37" s="73"/>
      <c r="C37" s="12"/>
      <c r="D37" s="12"/>
      <c r="E37" s="26"/>
      <c r="F37" s="13"/>
    </row>
    <row r="38" spans="2:6" ht="16.2" x14ac:dyDescent="0.2">
      <c r="B38" s="73"/>
      <c r="C38" s="12"/>
      <c r="D38" s="12"/>
      <c r="E38" s="26"/>
      <c r="F38" s="13"/>
    </row>
    <row r="39" spans="2:6" ht="14.4" x14ac:dyDescent="0.2">
      <c r="B39" s="30"/>
      <c r="C39" s="29"/>
      <c r="D39" s="29"/>
      <c r="E39" s="29"/>
      <c r="F39" s="29"/>
    </row>
    <row r="40" spans="2:6" ht="14.4" x14ac:dyDescent="0.2">
      <c r="B40" s="29"/>
      <c r="C40" s="29"/>
      <c r="D40" s="29"/>
      <c r="E40" s="29"/>
      <c r="F40" s="29"/>
    </row>
    <row r="41" spans="2:6" ht="14.4" x14ac:dyDescent="0.2">
      <c r="B41" s="29"/>
      <c r="C41" s="29"/>
      <c r="D41" s="29"/>
      <c r="E41" s="31"/>
      <c r="F41" s="32"/>
    </row>
    <row r="42" spans="2:6" ht="14.4" x14ac:dyDescent="0.2">
      <c r="B42" s="29"/>
      <c r="C42" s="29"/>
      <c r="D42" s="29"/>
      <c r="E42" s="31"/>
      <c r="F42" s="32"/>
    </row>
    <row r="43" spans="2:6" ht="14.4" x14ac:dyDescent="0.2">
      <c r="B43" s="29"/>
      <c r="C43" s="29"/>
      <c r="D43" s="29"/>
      <c r="E43" s="31"/>
      <c r="F43" s="32"/>
    </row>
    <row r="44" spans="2:6" ht="14.4" x14ac:dyDescent="0.2">
      <c r="E44" s="31"/>
      <c r="F44" s="31"/>
    </row>
    <row r="45" spans="2:6" ht="14.4" x14ac:dyDescent="0.2">
      <c r="E45" s="31"/>
      <c r="F45" s="32"/>
    </row>
  </sheetData>
  <mergeCells count="1">
    <mergeCell ref="B2:F2"/>
  </mergeCells>
  <phoneticPr fontId="2"/>
  <printOptions horizontalCentered="1"/>
  <pageMargins left="0.19685039370078741" right="0.19685039370078741" top="0.78740157480314965" bottom="0.1968503937007874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447F6-5761-4F24-99B5-B909396101E3}">
  <sheetPr>
    <tabColor rgb="FF00B050"/>
  </sheetPr>
  <dimension ref="A1:H47"/>
  <sheetViews>
    <sheetView view="pageBreakPreview" zoomScaleNormal="100" zoomScaleSheetLayoutView="100" workbookViewId="0">
      <selection activeCell="A5" sqref="A5"/>
    </sheetView>
  </sheetViews>
  <sheetFormatPr defaultColWidth="9" defaultRowHeight="13.2" x14ac:dyDescent="0.2"/>
  <cols>
    <col min="1" max="1" width="18.33203125" style="122" customWidth="1"/>
    <col min="2" max="2" width="17.44140625" style="122" customWidth="1"/>
    <col min="3" max="4" width="13.21875" style="122" customWidth="1"/>
    <col min="5" max="5" width="10.77734375" style="124" customWidth="1"/>
    <col min="6" max="6" width="13.88671875" style="122" customWidth="1"/>
    <col min="7" max="7" width="10.77734375" style="122" customWidth="1"/>
    <col min="8" max="16384" width="9" style="122"/>
  </cols>
  <sheetData>
    <row r="1" spans="1:7" x14ac:dyDescent="0.2">
      <c r="A1" s="189" t="s">
        <v>137</v>
      </c>
    </row>
    <row r="2" spans="1:7" x14ac:dyDescent="0.2">
      <c r="A2" s="211" t="s">
        <v>83</v>
      </c>
      <c r="B2" s="211"/>
      <c r="C2" s="211"/>
      <c r="D2" s="211"/>
      <c r="E2" s="211"/>
      <c r="F2" s="211"/>
    </row>
    <row r="3" spans="1:7" ht="23.25" customHeight="1" x14ac:dyDescent="0.2">
      <c r="A3" s="123"/>
      <c r="B3" s="123"/>
    </row>
    <row r="4" spans="1:7" ht="32.25" customHeight="1" x14ac:dyDescent="0.2">
      <c r="A4" s="190" t="s">
        <v>140</v>
      </c>
      <c r="B4" s="190"/>
      <c r="C4" s="190"/>
      <c r="D4" s="190"/>
      <c r="E4" s="190"/>
      <c r="F4" s="190"/>
      <c r="G4" s="190"/>
    </row>
    <row r="5" spans="1:7" ht="30" customHeight="1" x14ac:dyDescent="0.2">
      <c r="B5" s="125"/>
      <c r="C5" s="125"/>
      <c r="D5" s="125"/>
      <c r="E5" s="126" t="s">
        <v>84</v>
      </c>
      <c r="F5" s="212" t="s">
        <v>85</v>
      </c>
      <c r="G5" s="212"/>
    </row>
    <row r="6" spans="1:7" x14ac:dyDescent="0.2">
      <c r="A6" s="123" t="s">
        <v>48</v>
      </c>
      <c r="B6" s="123"/>
    </row>
    <row r="7" spans="1:7" ht="24" x14ac:dyDescent="0.2">
      <c r="A7" s="200" t="s">
        <v>86</v>
      </c>
      <c r="B7" s="201"/>
      <c r="C7" s="127" t="s">
        <v>2</v>
      </c>
      <c r="D7" s="179" t="s">
        <v>113</v>
      </c>
      <c r="E7" s="180" t="s">
        <v>27</v>
      </c>
      <c r="F7" s="200" t="s">
        <v>87</v>
      </c>
      <c r="G7" s="201"/>
    </row>
    <row r="8" spans="1:7" ht="15" customHeight="1" x14ac:dyDescent="0.2">
      <c r="A8" s="209"/>
      <c r="B8" s="210"/>
      <c r="C8" s="128"/>
      <c r="D8" s="133"/>
      <c r="E8" s="133"/>
      <c r="F8" s="209"/>
      <c r="G8" s="210"/>
    </row>
    <row r="9" spans="1:7" ht="30" customHeight="1" x14ac:dyDescent="0.2">
      <c r="A9" s="196" t="s">
        <v>88</v>
      </c>
      <c r="B9" s="197"/>
      <c r="C9" s="130">
        <v>1464000</v>
      </c>
      <c r="D9" s="131">
        <v>1214000</v>
      </c>
      <c r="E9" s="130">
        <v>-250000</v>
      </c>
      <c r="F9" s="205" t="s">
        <v>89</v>
      </c>
      <c r="G9" s="206"/>
    </row>
    <row r="10" spans="1:7" ht="15" customHeight="1" x14ac:dyDescent="0.2">
      <c r="A10" s="207"/>
      <c r="B10" s="208"/>
      <c r="C10" s="132"/>
      <c r="D10" s="133"/>
      <c r="E10" s="131"/>
      <c r="F10" s="205"/>
      <c r="G10" s="206"/>
    </row>
    <row r="11" spans="1:7" ht="30" customHeight="1" x14ac:dyDescent="0.2">
      <c r="A11" s="196" t="s">
        <v>128</v>
      </c>
      <c r="B11" s="197"/>
      <c r="C11" s="130">
        <v>163365</v>
      </c>
      <c r="D11" s="130">
        <v>114113</v>
      </c>
      <c r="E11" s="130">
        <v>-49252</v>
      </c>
      <c r="F11" s="205"/>
      <c r="G11" s="206"/>
    </row>
    <row r="12" spans="1:7" ht="15" customHeight="1" x14ac:dyDescent="0.2">
      <c r="A12" s="192"/>
      <c r="B12" s="204"/>
      <c r="C12" s="132"/>
      <c r="D12" s="133"/>
      <c r="E12" s="131"/>
      <c r="F12" s="205"/>
      <c r="G12" s="206"/>
    </row>
    <row r="13" spans="1:7" ht="29.25" customHeight="1" x14ac:dyDescent="0.2">
      <c r="A13" s="196" t="s">
        <v>129</v>
      </c>
      <c r="B13" s="197"/>
      <c r="C13" s="130">
        <v>0</v>
      </c>
      <c r="D13" s="130">
        <v>0</v>
      </c>
      <c r="E13" s="130">
        <v>0</v>
      </c>
      <c r="F13" s="205"/>
      <c r="G13" s="206"/>
    </row>
    <row r="14" spans="1:7" ht="15" customHeight="1" x14ac:dyDescent="0.2">
      <c r="A14" s="207"/>
      <c r="B14" s="208"/>
      <c r="C14" s="134"/>
      <c r="D14" s="133"/>
      <c r="E14" s="133"/>
      <c r="F14" s="207"/>
      <c r="G14" s="208"/>
    </row>
    <row r="15" spans="1:7" ht="15" customHeight="1" x14ac:dyDescent="0.2">
      <c r="A15" s="196" t="s">
        <v>130</v>
      </c>
      <c r="B15" s="197"/>
      <c r="C15" s="130">
        <v>100000</v>
      </c>
      <c r="D15" s="135">
        <v>0</v>
      </c>
      <c r="E15" s="136">
        <v>-100000</v>
      </c>
      <c r="F15" s="198"/>
      <c r="G15" s="199"/>
    </row>
    <row r="16" spans="1:7" ht="16.5" customHeight="1" x14ac:dyDescent="0.2">
      <c r="A16" s="200" t="s">
        <v>90</v>
      </c>
      <c r="B16" s="201"/>
      <c r="C16" s="137">
        <v>1727365</v>
      </c>
      <c r="D16" s="137">
        <v>1328113</v>
      </c>
      <c r="E16" s="137">
        <v>-399252</v>
      </c>
      <c r="F16" s="202"/>
      <c r="G16" s="203"/>
    </row>
    <row r="17" spans="1:8" ht="30" customHeight="1" x14ac:dyDescent="0.2">
      <c r="A17" s="123"/>
      <c r="B17" s="123"/>
    </row>
    <row r="18" spans="1:8" x14ac:dyDescent="0.2">
      <c r="A18" s="123"/>
      <c r="B18" s="123"/>
    </row>
    <row r="19" spans="1:8" x14ac:dyDescent="0.2">
      <c r="A19" s="123" t="s">
        <v>5</v>
      </c>
      <c r="B19" s="123"/>
    </row>
    <row r="20" spans="1:8" ht="24" x14ac:dyDescent="0.2">
      <c r="A20" s="200" t="s">
        <v>86</v>
      </c>
      <c r="B20" s="201"/>
      <c r="C20" s="127" t="s">
        <v>2</v>
      </c>
      <c r="D20" s="179" t="s">
        <v>113</v>
      </c>
      <c r="E20" s="180" t="s">
        <v>27</v>
      </c>
      <c r="F20" s="200" t="s">
        <v>87</v>
      </c>
      <c r="G20" s="201"/>
    </row>
    <row r="21" spans="1:8" ht="15" customHeight="1" x14ac:dyDescent="0.2">
      <c r="A21" s="191" t="s">
        <v>91</v>
      </c>
      <c r="B21" s="138"/>
      <c r="C21" s="139"/>
      <c r="D21" s="129"/>
      <c r="E21" s="139"/>
      <c r="F21" s="140"/>
      <c r="G21" s="141"/>
    </row>
    <row r="22" spans="1:8" ht="15" customHeight="1" x14ac:dyDescent="0.2">
      <c r="A22" s="192"/>
      <c r="B22" s="142" t="s">
        <v>92</v>
      </c>
      <c r="C22" s="143"/>
      <c r="D22" s="133"/>
      <c r="E22" s="143"/>
      <c r="F22" s="144"/>
      <c r="G22" s="145"/>
    </row>
    <row r="23" spans="1:8" ht="15" customHeight="1" x14ac:dyDescent="0.2">
      <c r="A23" s="192"/>
      <c r="B23" s="142" t="s">
        <v>93</v>
      </c>
      <c r="C23" s="143">
        <v>603558</v>
      </c>
      <c r="D23" s="133">
        <v>756770</v>
      </c>
      <c r="E23" s="143">
        <v>153212</v>
      </c>
      <c r="F23" s="144" t="s">
        <v>94</v>
      </c>
      <c r="G23" s="146">
        <v>302358</v>
      </c>
    </row>
    <row r="24" spans="1:8" ht="15" customHeight="1" x14ac:dyDescent="0.2">
      <c r="A24" s="192"/>
      <c r="B24" s="142"/>
      <c r="C24" s="143"/>
      <c r="D24" s="133"/>
      <c r="E24" s="143"/>
      <c r="F24" s="144" t="s">
        <v>95</v>
      </c>
      <c r="G24" s="146">
        <v>214000</v>
      </c>
    </row>
    <row r="25" spans="1:8" ht="15" customHeight="1" x14ac:dyDescent="0.2">
      <c r="A25" s="192"/>
      <c r="B25" s="142"/>
      <c r="C25" s="143"/>
      <c r="D25" s="133"/>
      <c r="E25" s="143"/>
      <c r="F25" s="182" t="s">
        <v>98</v>
      </c>
      <c r="G25" s="146">
        <v>77300</v>
      </c>
    </row>
    <row r="26" spans="1:8" ht="15" customHeight="1" x14ac:dyDescent="0.2">
      <c r="A26" s="192"/>
      <c r="B26" s="142"/>
      <c r="C26" s="143"/>
      <c r="D26" s="133"/>
      <c r="E26" s="143"/>
      <c r="F26" s="144" t="s">
        <v>96</v>
      </c>
      <c r="G26" s="146">
        <v>9900</v>
      </c>
      <c r="H26" s="147">
        <v>603558</v>
      </c>
    </row>
    <row r="27" spans="1:8" ht="15" customHeight="1" x14ac:dyDescent="0.2">
      <c r="A27" s="192"/>
      <c r="B27" s="142"/>
      <c r="C27" s="143"/>
      <c r="D27" s="133"/>
      <c r="E27" s="143"/>
      <c r="F27" s="144"/>
      <c r="G27" s="146"/>
      <c r="H27" s="147"/>
    </row>
    <row r="28" spans="1:8" ht="15" customHeight="1" x14ac:dyDescent="0.2">
      <c r="A28" s="192"/>
      <c r="B28" s="142" t="s">
        <v>97</v>
      </c>
      <c r="C28" s="143">
        <v>609295</v>
      </c>
      <c r="D28" s="133">
        <v>209943</v>
      </c>
      <c r="E28" s="143">
        <v>-399352</v>
      </c>
      <c r="F28" s="144" t="s">
        <v>98</v>
      </c>
      <c r="G28" s="146">
        <v>284029</v>
      </c>
    </row>
    <row r="29" spans="1:8" ht="15" customHeight="1" x14ac:dyDescent="0.2">
      <c r="A29" s="192"/>
      <c r="B29" s="142"/>
      <c r="C29" s="143"/>
      <c r="D29" s="133"/>
      <c r="E29" s="143"/>
      <c r="F29" s="144" t="s">
        <v>99</v>
      </c>
      <c r="G29" s="146">
        <v>89966</v>
      </c>
    </row>
    <row r="30" spans="1:8" ht="15" customHeight="1" x14ac:dyDescent="0.2">
      <c r="A30" s="192"/>
      <c r="B30" s="142"/>
      <c r="C30" s="143"/>
      <c r="D30" s="133"/>
      <c r="E30" s="143"/>
      <c r="F30" s="144" t="s">
        <v>100</v>
      </c>
      <c r="G30" s="146">
        <v>192000</v>
      </c>
    </row>
    <row r="31" spans="1:8" ht="15" customHeight="1" x14ac:dyDescent="0.2">
      <c r="A31" s="192"/>
      <c r="B31" s="142"/>
      <c r="C31" s="143"/>
      <c r="D31" s="133"/>
      <c r="E31" s="143"/>
      <c r="F31" s="144" t="s">
        <v>95</v>
      </c>
      <c r="G31" s="146">
        <v>30000</v>
      </c>
      <c r="H31" s="147">
        <v>609295</v>
      </c>
    </row>
    <row r="32" spans="1:8" ht="15" customHeight="1" x14ac:dyDescent="0.2">
      <c r="A32" s="192"/>
      <c r="B32" s="142"/>
      <c r="C32" s="143"/>
      <c r="D32" s="133"/>
      <c r="E32" s="143"/>
      <c r="F32" s="144" t="s">
        <v>96</v>
      </c>
      <c r="G32" s="145">
        <v>13300</v>
      </c>
    </row>
    <row r="33" spans="1:8" ht="15" customHeight="1" x14ac:dyDescent="0.2">
      <c r="A33" s="192"/>
      <c r="B33" s="148" t="s">
        <v>101</v>
      </c>
      <c r="C33" s="143">
        <v>435512</v>
      </c>
      <c r="D33" s="149">
        <v>356400</v>
      </c>
      <c r="E33" s="143">
        <v>-79112</v>
      </c>
      <c r="F33" s="144" t="s">
        <v>119</v>
      </c>
      <c r="G33" s="145"/>
    </row>
    <row r="34" spans="1:8" ht="15" customHeight="1" x14ac:dyDescent="0.2">
      <c r="A34" s="192"/>
      <c r="B34" s="142"/>
      <c r="C34" s="143"/>
      <c r="D34" s="144"/>
      <c r="E34" s="143"/>
      <c r="F34" s="144" t="s">
        <v>120</v>
      </c>
      <c r="G34" s="150">
        <v>276650</v>
      </c>
    </row>
    <row r="35" spans="1:8" ht="15" customHeight="1" x14ac:dyDescent="0.2">
      <c r="A35" s="192"/>
      <c r="B35" s="142"/>
      <c r="C35" s="143"/>
      <c r="D35" s="151"/>
      <c r="E35" s="143"/>
      <c r="F35" s="144" t="s">
        <v>121</v>
      </c>
      <c r="G35" s="150"/>
    </row>
    <row r="36" spans="1:8" ht="15" customHeight="1" x14ac:dyDescent="0.2">
      <c r="A36" s="192"/>
      <c r="B36" s="142"/>
      <c r="C36" s="143"/>
      <c r="D36" s="151"/>
      <c r="E36" s="143"/>
      <c r="F36" s="183" t="s">
        <v>122</v>
      </c>
      <c r="G36" s="150">
        <v>75372</v>
      </c>
    </row>
    <row r="37" spans="1:8" ht="15" customHeight="1" x14ac:dyDescent="0.2">
      <c r="A37" s="192"/>
      <c r="B37" s="142"/>
      <c r="C37" s="143"/>
      <c r="D37" s="151"/>
      <c r="E37" s="143"/>
      <c r="F37" s="183" t="s">
        <v>123</v>
      </c>
      <c r="G37" s="150">
        <v>44990</v>
      </c>
      <c r="H37" s="147">
        <v>435512</v>
      </c>
    </row>
    <row r="38" spans="1:8" ht="15" customHeight="1" x14ac:dyDescent="0.2">
      <c r="A38" s="192"/>
      <c r="B38" s="142"/>
      <c r="C38" s="143"/>
      <c r="D38" s="151"/>
      <c r="E38" s="143"/>
      <c r="F38" s="184" t="s">
        <v>124</v>
      </c>
      <c r="G38" s="150">
        <v>38500</v>
      </c>
    </row>
    <row r="39" spans="1:8" ht="15" customHeight="1" x14ac:dyDescent="0.2">
      <c r="A39" s="193"/>
      <c r="B39" s="152"/>
      <c r="C39" s="153"/>
      <c r="D39" s="154"/>
      <c r="E39" s="153"/>
      <c r="F39" s="155"/>
      <c r="G39" s="156"/>
    </row>
    <row r="40" spans="1:8" ht="18" customHeight="1" x14ac:dyDescent="0.2">
      <c r="A40" s="157" t="s">
        <v>102</v>
      </c>
      <c r="B40" s="158"/>
      <c r="C40" s="135">
        <v>1648365</v>
      </c>
      <c r="D40" s="135">
        <v>1323113</v>
      </c>
      <c r="E40" s="135">
        <v>-325252</v>
      </c>
      <c r="F40" s="159"/>
      <c r="G40" s="160"/>
    </row>
    <row r="41" spans="1:8" ht="15" customHeight="1" x14ac:dyDescent="0.2">
      <c r="A41" s="194" t="s">
        <v>103</v>
      </c>
      <c r="B41" s="161" t="s">
        <v>104</v>
      </c>
      <c r="C41" s="139"/>
      <c r="D41" s="139"/>
      <c r="E41" s="139"/>
      <c r="F41" s="140"/>
      <c r="G41" s="141"/>
    </row>
    <row r="42" spans="1:8" ht="15" customHeight="1" x14ac:dyDescent="0.2">
      <c r="A42" s="194"/>
      <c r="B42" s="148"/>
      <c r="C42" s="143"/>
      <c r="D42" s="143">
        <v>0</v>
      </c>
      <c r="E42" s="143">
        <v>0</v>
      </c>
      <c r="F42" s="182"/>
      <c r="G42" s="145"/>
    </row>
    <row r="43" spans="1:8" ht="15" customHeight="1" x14ac:dyDescent="0.2">
      <c r="A43" s="194"/>
      <c r="B43" s="148" t="s">
        <v>126</v>
      </c>
      <c r="C43" s="143">
        <v>79000</v>
      </c>
      <c r="D43" s="143">
        <v>5000</v>
      </c>
      <c r="E43" s="143">
        <v>-74000</v>
      </c>
      <c r="F43" s="192" t="s">
        <v>127</v>
      </c>
      <c r="G43" s="204"/>
    </row>
    <row r="44" spans="1:8" ht="15" customHeight="1" x14ac:dyDescent="0.2">
      <c r="A44" s="195"/>
      <c r="B44" s="162"/>
      <c r="C44" s="153"/>
      <c r="D44" s="153"/>
      <c r="E44" s="153"/>
      <c r="F44" s="155"/>
      <c r="G44" s="156"/>
    </row>
    <row r="45" spans="1:8" ht="17.25" customHeight="1" x14ac:dyDescent="0.2">
      <c r="A45" s="157" t="s">
        <v>102</v>
      </c>
      <c r="B45" s="158"/>
      <c r="C45" s="135">
        <v>79000</v>
      </c>
      <c r="D45" s="135">
        <v>5000</v>
      </c>
      <c r="E45" s="135">
        <v>-74000</v>
      </c>
      <c r="F45" s="163"/>
      <c r="G45" s="160"/>
    </row>
    <row r="46" spans="1:8" ht="20.25" customHeight="1" x14ac:dyDescent="0.2">
      <c r="A46" s="164" t="s">
        <v>90</v>
      </c>
      <c r="B46" s="165"/>
      <c r="C46" s="137">
        <v>1727365</v>
      </c>
      <c r="D46" s="137">
        <v>1328113</v>
      </c>
      <c r="E46" s="137">
        <v>-399252</v>
      </c>
      <c r="F46" s="166"/>
      <c r="G46" s="167"/>
    </row>
    <row r="47" spans="1:8" x14ac:dyDescent="0.2">
      <c r="A47" s="123"/>
      <c r="B47" s="123"/>
    </row>
  </sheetData>
  <mergeCells count="28">
    <mergeCell ref="A8:B8"/>
    <mergeCell ref="F8:G8"/>
    <mergeCell ref="A2:F2"/>
    <mergeCell ref="A4:G4"/>
    <mergeCell ref="F5:G5"/>
    <mergeCell ref="A7:B7"/>
    <mergeCell ref="F7:G7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21:A39"/>
    <mergeCell ref="A41:A44"/>
    <mergeCell ref="A15:B15"/>
    <mergeCell ref="F15:G15"/>
    <mergeCell ref="A16:B16"/>
    <mergeCell ref="F16:G16"/>
    <mergeCell ref="A20:B20"/>
    <mergeCell ref="F20:G20"/>
    <mergeCell ref="F43:G43"/>
  </mergeCells>
  <phoneticPr fontId="2"/>
  <printOptions horizontalCentered="1"/>
  <pageMargins left="0.19685039370078741" right="0.19685039370078741" top="0.78740157480314965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R4総括</vt:lpstr>
      <vt:lpstr>R4一般予算</vt:lpstr>
      <vt:lpstr>R4強化予算</vt:lpstr>
      <vt:lpstr>R4競技力予算</vt:lpstr>
      <vt:lpstr>'R4一般予算'!Print_Area</vt:lpstr>
      <vt:lpstr>'R4競技力予算'!Print_Area</vt:lpstr>
      <vt:lpstr>'R4強化予算'!Print_Area</vt:lpstr>
    </vt:vector>
  </TitlesOfParts>
  <Company>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kenichi</cp:lastModifiedBy>
  <cp:lastPrinted>2022-04-23T03:55:01Z</cp:lastPrinted>
  <dcterms:created xsi:type="dcterms:W3CDTF">2002-08-01T05:42:35Z</dcterms:created>
  <dcterms:modified xsi:type="dcterms:W3CDTF">2022-05-09T05:51:14Z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